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3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ума" sheetId="1" state="visible" r:id="rId2"/>
  </sheets>
  <externalReferences>
    <externalReference r:id="rId3"/>
    <externalReference r:id="rId4"/>
    <externalReference r:id="rId5"/>
  </externalReferences>
  <definedNames>
    <definedName function="false" hidden="false" localSheetId="0" name="_xlnm.Print_Area" vbProcedure="false">дума!$A$1:$M$147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<sst xmlns="http://schemas.openxmlformats.org/spreadsheetml/2006/main" count="287" uniqueCount="140">
  <si>
    <t xml:space="preserve">ОТЧЁТ</t>
  </si>
  <si>
    <t xml:space="preserve">о поступлении и расходовании средств местного бюджета, выделенных избирательной комиссии 
 на подготовку и проведение выборов депутатов Думы Харайгунского муниципального образования Зиминского района пятого созыва</t>
  </si>
  <si>
    <t xml:space="preserve">КОДЫ</t>
  </si>
  <si>
    <t xml:space="preserve">по состоянию на </t>
  </si>
  <si>
    <t xml:space="preserve">23 сентября</t>
  </si>
  <si>
    <t xml:space="preserve"> г.</t>
  </si>
  <si>
    <t xml:space="preserve">Наименование </t>
  </si>
  <si>
    <t xml:space="preserve">Зиминская районная территориальная избирательная комиссия</t>
  </si>
  <si>
    <t xml:space="preserve">(избирательной комиссии субъекта Российской Федерации, территориальной избирательной комиссии, 
номер участковой избирательной комиссии) </t>
  </si>
  <si>
    <t xml:space="preserve">Единица измерения: руб. (с точностью до второго десятичного знака 0, 00)</t>
  </si>
  <si>
    <t xml:space="preserve">по ОКЕИ  </t>
  </si>
  <si>
    <t xml:space="preserve">РАЗДЕЛ I. ИСХОДНЫЕ ДАННЫЕ</t>
  </si>
  <si>
    <t xml:space="preserve">Наименование показателя</t>
  </si>
  <si>
    <t xml:space="preserve">Код строки</t>
  </si>
  <si>
    <t xml:space="preserve">Всего</t>
  </si>
  <si>
    <t xml:space="preserve">в том числе</t>
  </si>
  <si>
    <t xml:space="preserve">избирательные комиссии субъектов  Российской Федерации </t>
  </si>
  <si>
    <t xml:space="preserve">окружные избира-тельные комиссии</t>
  </si>
  <si>
    <t xml:space="preserve">территориальные избирательные комиссии</t>
  </si>
  <si>
    <t xml:space="preserve">участковые избирательные комиссии </t>
  </si>
  <si>
    <t xml:space="preserve">Численность участников голосования на территории муниципального образования, чел. </t>
  </si>
  <si>
    <t xml:space="preserve">010</t>
  </si>
  <si>
    <t xml:space="preserve">x</t>
  </si>
  <si>
    <t xml:space="preserve">Количество избирательных комиссий, ед.</t>
  </si>
  <si>
    <t xml:space="preserve">020</t>
  </si>
  <si>
    <t xml:space="preserve">Численность членов избирательных комиссий с правом решающего голоса, чел., всего</t>
  </si>
  <si>
    <t xml:space="preserve">030</t>
  </si>
  <si>
    <t xml:space="preserve">в том числе: </t>
  </si>
  <si>
    <t xml:space="preserve">     работающих на постоянной (штатной) основе</t>
  </si>
  <si>
    <t xml:space="preserve">031</t>
  </si>
  <si>
    <t xml:space="preserve">  освобожденных от основной работы в период подготовки и проведения досрочных выборов Губернатора Иркутской области</t>
  </si>
  <si>
    <t xml:space="preserve">032</t>
  </si>
  <si>
    <t xml:space="preserve">     других членов комиссии с правом решающего голоса</t>
  </si>
  <si>
    <t xml:space="preserve">033</t>
  </si>
  <si>
    <t xml:space="preserve">Численность работников аппарата избирательной комиссии, работающих на штатной основе, чел.</t>
  </si>
  <si>
    <t xml:space="preserve">040</t>
  </si>
  <si>
    <t xml:space="preserve">Численность граждан, привлекавшихся в период подготовки и проведения выборов, чел.</t>
  </si>
  <si>
    <t xml:space="preserve">050</t>
  </si>
  <si>
    <t xml:space="preserve">РАЗДЕЛ II. ФАКТИЧЕСКИЕ РАСХОДЫ НА ПОДГОТОВКУ И ПРОВЕДЕНИЕ  ВЫБОРОВ </t>
  </si>
  <si>
    <t xml:space="preserve">Сумма расходов,
всего</t>
  </si>
  <si>
    <t xml:space="preserve">в том числе расходы:</t>
  </si>
  <si>
    <t xml:space="preserve">избирательных комиссий субъектов Российской Федерации </t>
  </si>
  <si>
    <t xml:space="preserve">окружных  избира-тельных комиссий</t>
  </si>
  <si>
    <t xml:space="preserve">территориальных избирательных комиссий</t>
  </si>
  <si>
    <t xml:space="preserve">участковых  избирательных комиссий</t>
  </si>
  <si>
    <t xml:space="preserve">всего</t>
  </si>
  <si>
    <t xml:space="preserve">из них:</t>
  </si>
  <si>
    <t xml:space="preserve">расходы избирательной комиссии субъекта  Российской Федерации </t>
  </si>
  <si>
    <t xml:space="preserve">расходы за окружные избира-тельные комиссии</t>
  </si>
  <si>
    <t xml:space="preserve">расходы за территориальные избирательные комиссии</t>
  </si>
  <si>
    <t xml:space="preserve">расходы за участковые избирательные комиссии </t>
  </si>
  <si>
    <t xml:space="preserve">расходы террито-риальной избирательной комиссии</t>
  </si>
  <si>
    <t xml:space="preserve">расходы за участковые избирательные комиссии</t>
  </si>
  <si>
    <t xml:space="preserve">Компенсация, дополнительная оплата труда (вознаграждение), всего</t>
  </si>
  <si>
    <t xml:space="preserve">060</t>
  </si>
  <si>
    <t xml:space="preserve">в том числе:</t>
  </si>
  <si>
    <t xml:space="preserve">компенсация членам комиссии с правом решающего голоса, освобожденным от основной работы на период подготовки и проведения выборов </t>
  </si>
  <si>
    <t xml:space="preserve">061</t>
  </si>
  <si>
    <t xml:space="preserve">дополнительная оплата труда (вознаграждение) членов комиссии с правом решающего голоса</t>
  </si>
  <si>
    <t xml:space="preserve">062</t>
  </si>
  <si>
    <t xml:space="preserve">дополнительная оплата труда (вознаграждение) работников аппарата комиссии, работающих на штатной основе</t>
  </si>
  <si>
    <t xml:space="preserve">063</t>
  </si>
  <si>
    <t xml:space="preserve">Начисления на дополнительную оплату труда (вознаграждение)</t>
  </si>
  <si>
    <t xml:space="preserve">070</t>
  </si>
  <si>
    <t xml:space="preserve">Расходы на изготовление печатной продукции, всего</t>
  </si>
  <si>
    <t xml:space="preserve">080</t>
  </si>
  <si>
    <t xml:space="preserve">расходы на изготовление бюллетеней  для голосования</t>
  </si>
  <si>
    <t xml:space="preserve">081</t>
  </si>
  <si>
    <t xml:space="preserve">расходы на изготовление другой печатной продукции</t>
  </si>
  <si>
    <t xml:space="preserve">082</t>
  </si>
  <si>
    <t xml:space="preserve">Расходы на связь, всего</t>
  </si>
  <si>
    <t xml:space="preserve">090</t>
  </si>
  <si>
    <t xml:space="preserve">услуги местной, внутризоновой, междугородней связи</t>
  </si>
  <si>
    <t xml:space="preserve">091</t>
  </si>
  <si>
    <t xml:space="preserve">прием и передача информации по радиосвязи</t>
  </si>
  <si>
    <t xml:space="preserve">092</t>
  </si>
  <si>
    <t xml:space="preserve">почтово-телеграфные расходы</t>
  </si>
  <si>
    <t xml:space="preserve">093</t>
  </si>
  <si>
    <t xml:space="preserve">спецсвязь</t>
  </si>
  <si>
    <t xml:space="preserve">094</t>
  </si>
  <si>
    <t xml:space="preserve">другие расходы на связь</t>
  </si>
  <si>
    <t xml:space="preserve">095</t>
  </si>
  <si>
    <t xml:space="preserve">Транспортные расходы, всего</t>
  </si>
  <si>
    <t xml:space="preserve">100</t>
  </si>
  <si>
    <t xml:space="preserve">при использовании авиационного транспорта</t>
  </si>
  <si>
    <t xml:space="preserve">101</t>
  </si>
  <si>
    <t xml:space="preserve">при использовании других видов транспорта </t>
  </si>
  <si>
    <t xml:space="preserve">102</t>
  </si>
  <si>
    <t xml:space="preserve">Канцелярские расходы</t>
  </si>
  <si>
    <t xml:space="preserve">110</t>
  </si>
  <si>
    <t xml:space="preserve">Командировочные расходы</t>
  </si>
  <si>
    <t xml:space="preserve">120</t>
  </si>
  <si>
    <t xml:space="preserve">Расходы на приобретение оборудования, других материальных ценностей (материальных запасов), всего</t>
  </si>
  <si>
    <t xml:space="preserve">130</t>
  </si>
  <si>
    <t xml:space="preserve">приобретение (изготовление) технологического оборудования (кабин, ящиков,  уголков и др.)</t>
  </si>
  <si>
    <t xml:space="preserve">131</t>
  </si>
  <si>
    <t xml:space="preserve">приобретение (изготовление) стендов, вывесок, указателей, печатей, штампов</t>
  </si>
  <si>
    <t xml:space="preserve">132</t>
  </si>
  <si>
    <t xml:space="preserve">приобретение других материальных ценностей (материальных запасов)</t>
  </si>
  <si>
    <t xml:space="preserve">133</t>
  </si>
  <si>
    <t xml:space="preserve">приобретение других  основных средств</t>
  </si>
  <si>
    <t xml:space="preserve">134</t>
  </si>
  <si>
    <t xml:space="preserve">Выплаты  гражданам, привлекавшимся к работе в комиссиях по гражданско-правовым договорам, всего</t>
  </si>
  <si>
    <t xml:space="preserve">140</t>
  </si>
  <si>
    <t xml:space="preserve">для сборки, разборки технологического оборудования</t>
  </si>
  <si>
    <t xml:space="preserve">141</t>
  </si>
  <si>
    <t xml:space="preserve">для транспортных и погрузочно-разгрузочных работ</t>
  </si>
  <si>
    <t xml:space="preserve">142</t>
  </si>
  <si>
    <t xml:space="preserve">для выполнения работ по содержанию помещений избирательных комиссий, избирательных участков </t>
  </si>
  <si>
    <t xml:space="preserve">143</t>
  </si>
  <si>
    <t xml:space="preserve">для выполнения других работ, связанных с подготовкой и проведением выборов </t>
  </si>
  <si>
    <t xml:space="preserve">144</t>
  </si>
  <si>
    <t xml:space="preserve">Расходы, связанные с информированием участников  голосования</t>
  </si>
  <si>
    <t xml:space="preserve">150</t>
  </si>
  <si>
    <t xml:space="preserve">Другие расходы, связанные с подготовкой и проведением   выборов</t>
  </si>
  <si>
    <t xml:space="preserve">160</t>
  </si>
  <si>
    <t xml:space="preserve">Израсходовано средств местного бюджета на подготовку и проведение выборов, всего</t>
  </si>
  <si>
    <t xml:space="preserve">170</t>
  </si>
  <si>
    <t xml:space="preserve">Выделено средств местного бюджета на подготовку и проведение выборов </t>
  </si>
  <si>
    <t xml:space="preserve">180</t>
  </si>
  <si>
    <t xml:space="preserve">Остаток денежных средств 
стр.180 - стр.170</t>
  </si>
  <si>
    <t xml:space="preserve">190</t>
  </si>
  <si>
    <t xml:space="preserve">Примечания:</t>
  </si>
  <si>
    <t xml:space="preserve">1.Территориальными избирательными комиссиями  заполняются графы 3, 10-13.</t>
  </si>
  <si>
    <t xml:space="preserve">2. Участковыми избирательными комиссиями заполняются графы 3, 13.</t>
  </si>
  <si>
    <t xml:space="preserve">3. Федеральными органами исполнительной власти заполняются графы 3, 5, 8, 13.</t>
  </si>
  <si>
    <t xml:space="preserve">Председатель
(уполномоченное лицо*)</t>
  </si>
  <si>
    <t xml:space="preserve">Зиминской районной территориальной избирательной комиссии</t>
  </si>
  <si>
    <t xml:space="preserve">И.Г. Лаврентьева</t>
  </si>
  <si>
    <t xml:space="preserve">(наименование избирательной комиссии субъекта Российской Федерации, 
территориальной избирательной комиссии, федерального органа исполнительной власти, номер участковой избирательной комиссии) </t>
  </si>
  <si>
    <t xml:space="preserve">(подпись)</t>
  </si>
  <si>
    <t xml:space="preserve">(расшифровка подписи)</t>
  </si>
  <si>
    <t xml:space="preserve">МП</t>
  </si>
  <si>
    <t xml:space="preserve">Главный бухгалтер**
(уполномоченное лицо*)
</t>
  </si>
  <si>
    <t xml:space="preserve">Ю.Г. Лохова</t>
  </si>
  <si>
    <t xml:space="preserve">(наименование избирательной комиссии субъекта Российской Федерации, 
территориальной избирательной комиссии, федерального органа исполнительной власти, номер участковой избирательной комиссии)</t>
  </si>
  <si>
    <t xml:space="preserve">23 сентября 2022</t>
  </si>
  <si>
    <t xml:space="preserve">(дата подписания )</t>
  </si>
  <si>
    <t xml:space="preserve">* Для федерального органа исполнительной власти.</t>
  </si>
  <si>
    <t xml:space="preserve">** Отчёт территориальной избирательной комиссии, не являющейся юридическим лицом, подписывает бухгалтер этой комиссии.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</si>
</sst>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0.00"/>
  </numFmts>
  <fonts count="1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trike val="true"/>
      <sz val="12"/>
      <name val="Times New Roman"/>
      <family val="1"/>
      <charset val="204"/>
    </font>
    <font>
      <strike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C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3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3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3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1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3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3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4" fillId="2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3" borderId="1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3" borderId="1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3" borderId="2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3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3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2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5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3" borderId="1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3" borderId="1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5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4" fillId="2" borderId="2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4" fillId="2" borderId="2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5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3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4" fillId="2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3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4" fillId="3" borderId="2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5" borderId="2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2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2" borderId="2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2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5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5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2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4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:/&#1042;&#1099;&#1073;&#1086;&#1088;&#1099;%202022%2011%20&#1089;&#1077;&#1085;&#1090;&#1103;&#1073;&#1088;&#1103;%20&#1052;&#1054;/&#1056;&#1072;&#1089;&#1087;&#1088;&#1077;&#1076;&#1077;&#1083;&#1077;&#1085;&#1080;&#1077;/&#1056;&#1072;&#1089;&#1087;&#1088;&#1077;&#1076;&#1077;&#1083;&#1077;&#1085;&#1080;&#1077;2022&#1052;&#1042;%20&#1055;&#1086;&#1082;&#1088;&#1086;&#1074;&#1082;&#1072;&#1052;&#1054;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:/&#1042;&#1099;&#1073;&#1086;&#1088;&#1099;%20&#1043;&#1044;&#1060;%202021/&#1056;&#1072;&#1089;&#1087;&#1088;&#1077;&#1076;2021%20&#1043;&#1054;&#1057;&#1044;&#1059;&#1052;&#1040;%20&#1089;%20&#1076;&#1086;&#1087;&#1087;&#1086;&#1090;&#1088;&#1077;&#1073;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:/&#1042;&#1099;&#1073;&#1086;&#1088;&#1099;%202022%2011%20&#1089;&#1077;&#1085;&#1090;&#1103;&#1073;&#1088;&#1103;%20&#1052;&#1054;/&#1056;&#1072;&#1089;&#1087;&#1088;&#1077;&#1076;&#1077;&#1083;&#1077;&#1085;&#1080;&#1077;/&#1056;&#1072;&#1089;&#1087;&#1088;&#1077;&#1076;&#1077;&#1083;&#1077;&#1085;&#1080;&#1077;2022&#1052;&#1042;%20&#1061;&#1072;&#1088;&#1072;&#1081;&#1075;&#1091;&#1085;&#1052;&#1054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Глава"/>
      <sheetName val="ОТЧЕТ ДУМА"/>
      <sheetName val="Лист2"/>
      <sheetName val="Распределение"/>
      <sheetName val="Прил1"/>
      <sheetName val="Прил2"/>
      <sheetName val="Прил3 УИК"/>
      <sheetName val="Прил4 ТИК"/>
      <sheetName val="Прил5"/>
      <sheetName val="Расчет допоплаты УИК"/>
      <sheetName val="Расчет допоплаты ТИК"/>
      <sheetName val="Канцтовары"/>
      <sheetName val="Бюллет., печат.прод, информ."/>
      <sheetName val="Лист1"/>
    </sheetNames>
    <sheetDataSet>
      <sheetData sheetId="0"/>
      <sheetData sheetId="1"/>
      <sheetData sheetId="2"/>
      <sheetData sheetId="3">
        <row r="22">
          <cell r="G22">
            <v>0</v>
          </cell>
        </row>
        <row r="22">
          <cell r="O2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ь УИК (3)"/>
      <sheetName val="Табель УИК (4)"/>
      <sheetName val="Табель УИК (5)"/>
      <sheetName val="Лист3"/>
      <sheetName val="Табель УИК (6)"/>
      <sheetName val="Табель УИК (7)"/>
      <sheetName val="Табель УИК (8)"/>
      <sheetName val="СВОДНЫЙ"/>
      <sheetName val="ТабельТИК"/>
      <sheetName val="Лист1"/>
      <sheetName val="ШАХМАТКА"/>
      <sheetName val="распределение Прил1"/>
      <sheetName val="распределение Прил2"/>
      <sheetName val="распределение Прил3"/>
      <sheetName val="распределение Прил4"/>
      <sheetName val="распределение прил5"/>
      <sheetName val="ОТЧЕТ"/>
      <sheetName val="Ведомость раздач ПечПрод"/>
      <sheetName val="ВедомРаздач"/>
      <sheetName val="Акт 1лист"/>
      <sheetName val="Акт 2лист"/>
      <sheetName val="Список членов УИК"/>
      <sheetName val="Лист5"/>
      <sheetName val="Расчетная ведомость предУИК"/>
      <sheetName val="прил к реш.воз.пред.УИК"/>
      <sheetName val="расчет транспорта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P3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  <sheetName val="Лист3"/>
      <sheetName val="Распределение"/>
      <sheetName val="Прил1"/>
      <sheetName val="Прил2"/>
      <sheetName val="Прил3 УИК"/>
      <sheetName val="Прил4 ТИК"/>
      <sheetName val="Прил5"/>
      <sheetName val="Расчет допоплаты УИК"/>
      <sheetName val="Расчет допоплаты ТИК"/>
      <sheetName val="Канцтовары"/>
      <sheetName val="Бюллет., печат.прод, информ."/>
      <sheetName val="Лист1"/>
    </sheetNames>
    <sheetDataSet>
      <sheetData sheetId="0"/>
      <sheetData sheetId="1"/>
      <sheetData sheetId="2"/>
      <sheetData sheetId="3">
        <row r="20">
          <cell r="C20">
            <v>4676</v>
          </cell>
        </row>
        <row r="22">
          <cell r="M22">
            <v>3298.4</v>
          </cell>
        </row>
        <row r="22">
          <cell r="T22">
            <v>1290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M1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RowHeight="15" zeroHeight="false" outlineLevelRow="0" outlineLevelCol="0"/>
  <cols>
    <col collapsed="false" customWidth="true" hidden="false" outlineLevel="0" max="1" min="1" style="1" width="60.29"/>
    <col collapsed="false" customWidth="true" hidden="false" outlineLevel="0" max="2" min="2" style="1" width="12.14"/>
    <col collapsed="false" customWidth="true" hidden="false" outlineLevel="0" max="4" min="3" style="1" width="13.57"/>
    <col collapsed="false" customWidth="true" hidden="false" outlineLevel="0" max="7" min="5" style="1" width="10"/>
    <col collapsed="false" customWidth="true" hidden="false" outlineLevel="0" max="8" min="8" style="1" width="13.01"/>
    <col collapsed="false" customWidth="true" hidden="false" outlineLevel="0" max="9" min="9" style="1" width="10"/>
    <col collapsed="false" customWidth="true" hidden="false" outlineLevel="0" max="10" min="10" style="1" width="11.14"/>
    <col collapsed="false" customWidth="true" hidden="false" outlineLevel="0" max="11" min="11" style="1" width="11.71"/>
    <col collapsed="false" customWidth="true" hidden="false" outlineLevel="0" max="12" min="12" style="1" width="11.86"/>
    <col collapsed="false" customWidth="true" hidden="false" outlineLevel="0" max="13" min="13" style="1" width="11.71"/>
    <col collapsed="false" customWidth="true" hidden="false" outlineLevel="0" max="1025" min="14" style="1" width="9.14"/>
  </cols>
  <sheetData>
    <row r="2" customFormat="false" ht="15.75" hidden="false" customHeight="false" outlineLevel="0" collapsed="false">
      <c r="K2" s="2"/>
      <c r="L2" s="2"/>
      <c r="M2" s="2"/>
    </row>
    <row r="3" customFormat="false" ht="15.75" hidden="false" customHeight="false" outlineLevel="0" collapsed="false">
      <c r="K3" s="2"/>
      <c r="L3" s="2"/>
      <c r="M3" s="2"/>
    </row>
    <row r="4" customFormat="false" ht="15.75" hidden="false" customHeight="false" outlineLevel="0" collapsed="false">
      <c r="K4" s="2"/>
      <c r="L4" s="2"/>
      <c r="M4" s="2"/>
    </row>
    <row r="5" customFormat="false" ht="15.75" hidden="false" customHeight="false" outlineLevel="0" collapsed="false">
      <c r="K5" s="2"/>
      <c r="L5" s="2"/>
      <c r="M5" s="2"/>
    </row>
    <row r="6" customFormat="false" ht="15.75" hidden="false" customHeight="false" outlineLevel="0" collapsed="false">
      <c r="K6" s="2"/>
      <c r="L6" s="2"/>
      <c r="M6" s="2"/>
    </row>
    <row r="7" customFormat="false" ht="15.75" hidden="false" customHeight="false" outlineLevel="0" collapsed="false">
      <c r="K7" s="2"/>
      <c r="L7" s="2"/>
      <c r="M7" s="2"/>
    </row>
    <row r="8" customFormat="false" ht="15.75" hidden="false" customHeight="false" outlineLevel="0" collapsed="false">
      <c r="K8" s="2"/>
      <c r="L8" s="2"/>
      <c r="M8" s="2"/>
    </row>
    <row r="9" customFormat="false" ht="15.75" hidden="false" customHeight="false" outlineLevel="0" collapsed="false">
      <c r="K9" s="2"/>
      <c r="L9" s="2"/>
      <c r="M9" s="2"/>
    </row>
    <row r="10" customFormat="false" ht="15" hidden="false" customHeight="false" outlineLevel="0" collapsed="false">
      <c r="K10" s="3"/>
      <c r="L10" s="3"/>
      <c r="M10" s="3"/>
    </row>
    <row r="11" customFormat="false" ht="15" hidden="false" customHeight="false" outlineLevel="0" collapsed="false">
      <c r="K11" s="4"/>
      <c r="L11" s="4"/>
      <c r="M11" s="4"/>
    </row>
    <row r="12" customFormat="false" ht="15.75" hidden="false" customHeight="true" outlineLevel="0" collapsed="false">
      <c r="A12" s="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customFormat="false" ht="41.25" hidden="false" customHeight="true" outlineLevel="0" collapsed="false">
      <c r="A13" s="5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customFormat="false" ht="15.75" hidden="false" customHeight="false" outlineLevel="0" collapsed="false">
      <c r="M15" s="6" t="s">
        <v>2</v>
      </c>
    </row>
    <row r="16" customFormat="false" ht="15" hidden="false" customHeight="false" outlineLevel="0" collapsed="false">
      <c r="K16" s="7"/>
      <c r="L16" s="7"/>
      <c r="M16" s="8"/>
    </row>
    <row r="17" customFormat="false" ht="15.75" hidden="false" customHeight="true" outlineLevel="0" collapsed="false">
      <c r="A17" s="9" t="s">
        <v>3</v>
      </c>
      <c r="B17" s="9"/>
      <c r="C17" s="9"/>
      <c r="D17" s="10" t="s">
        <v>4</v>
      </c>
      <c r="E17" s="10"/>
      <c r="F17" s="10"/>
      <c r="G17" s="11" t="n">
        <v>20</v>
      </c>
      <c r="H17" s="10" t="n">
        <v>22</v>
      </c>
      <c r="I17" s="12" t="s">
        <v>5</v>
      </c>
      <c r="M17" s="13"/>
    </row>
    <row r="18" customFormat="false" ht="15" hidden="false" customHeight="false" outlineLevel="0" collapsed="false">
      <c r="M18" s="14"/>
    </row>
    <row r="19" customFormat="false" ht="15.75" hidden="false" customHeight="true" outlineLevel="0" collapsed="false">
      <c r="A19" s="9" t="s">
        <v>6</v>
      </c>
      <c r="B19" s="9"/>
      <c r="C19" s="9"/>
      <c r="D19" s="15" t="s">
        <v>7</v>
      </c>
      <c r="E19" s="15"/>
      <c r="F19" s="15"/>
      <c r="G19" s="15"/>
      <c r="H19" s="15"/>
      <c r="I19" s="15"/>
      <c r="J19" s="15"/>
      <c r="K19" s="15"/>
      <c r="M19" s="16"/>
    </row>
    <row r="20" customFormat="false" ht="15" hidden="false" customHeight="true" outlineLevel="0" collapsed="false">
      <c r="D20" s="17" t="s">
        <v>8</v>
      </c>
      <c r="E20" s="17"/>
      <c r="F20" s="17"/>
      <c r="G20" s="17"/>
      <c r="H20" s="17"/>
      <c r="I20" s="17"/>
      <c r="J20" s="17"/>
      <c r="K20" s="17"/>
      <c r="M20" s="14"/>
    </row>
    <row r="21" customFormat="false" ht="15" hidden="false" customHeight="false" outlineLevel="0" collapsed="false">
      <c r="M21" s="18"/>
    </row>
    <row r="22" customFormat="false" ht="15" hidden="false" customHeight="false" outlineLevel="0" collapsed="false">
      <c r="M22" s="14"/>
    </row>
    <row r="23" customFormat="false" ht="16.5" hidden="false" customHeight="true" outlineLevel="0" collapsed="false">
      <c r="A23" s="9" t="s">
        <v>9</v>
      </c>
      <c r="B23" s="9"/>
      <c r="C23" s="9"/>
      <c r="D23" s="9"/>
      <c r="E23" s="9"/>
      <c r="F23" s="9"/>
      <c r="G23" s="9"/>
      <c r="L23" s="19" t="s">
        <v>10</v>
      </c>
      <c r="M23" s="20" t="n">
        <v>383</v>
      </c>
    </row>
    <row r="50" customFormat="false" ht="15" hidden="false" customHeight="true" outlineLevel="0" collapsed="false">
      <c r="A50" s="21" t="s">
        <v>11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customFormat="false" ht="15" hidden="false" customHeight="true" outlineLevel="0" collapsed="false">
      <c r="A51" s="22" t="s">
        <v>12</v>
      </c>
      <c r="B51" s="22"/>
      <c r="C51" s="22"/>
      <c r="D51" s="22"/>
      <c r="E51" s="22" t="s">
        <v>13</v>
      </c>
      <c r="F51" s="23" t="s">
        <v>14</v>
      </c>
      <c r="G51" s="23"/>
      <c r="H51" s="22" t="s">
        <v>15</v>
      </c>
      <c r="I51" s="22"/>
      <c r="J51" s="22"/>
      <c r="K51" s="22"/>
      <c r="L51" s="22"/>
      <c r="M51" s="22"/>
    </row>
    <row r="52" customFormat="false" ht="63.75" hidden="false" customHeight="true" outlineLevel="0" collapsed="false">
      <c r="A52" s="22"/>
      <c r="B52" s="22"/>
      <c r="C52" s="22"/>
      <c r="D52" s="22"/>
      <c r="E52" s="22"/>
      <c r="F52" s="23"/>
      <c r="G52" s="23"/>
      <c r="H52" s="22" t="s">
        <v>16</v>
      </c>
      <c r="I52" s="22" t="s">
        <v>17</v>
      </c>
      <c r="J52" s="22" t="s">
        <v>18</v>
      </c>
      <c r="K52" s="22"/>
      <c r="L52" s="22" t="s">
        <v>19</v>
      </c>
      <c r="M52" s="22"/>
    </row>
    <row r="53" customFormat="false" ht="15.75" hidden="false" customHeight="false" outlineLevel="0" collapsed="false">
      <c r="A53" s="22" t="n">
        <v>1</v>
      </c>
      <c r="B53" s="22"/>
      <c r="C53" s="22"/>
      <c r="D53" s="22"/>
      <c r="E53" s="6" t="n">
        <v>2</v>
      </c>
      <c r="F53" s="6" t="n">
        <v>3</v>
      </c>
      <c r="G53" s="6"/>
      <c r="H53" s="6" t="n">
        <v>4</v>
      </c>
      <c r="I53" s="6" t="n">
        <v>5</v>
      </c>
      <c r="J53" s="6" t="n">
        <v>6</v>
      </c>
      <c r="K53" s="6"/>
      <c r="L53" s="6" t="n">
        <v>7</v>
      </c>
      <c r="M53" s="6"/>
    </row>
    <row r="54" customFormat="false" ht="15.75" hidden="false" customHeight="true" outlineLevel="0" collapsed="false">
      <c r="A54" s="24" t="s">
        <v>20</v>
      </c>
      <c r="B54" s="24"/>
      <c r="C54" s="24"/>
      <c r="D54" s="24"/>
      <c r="E54" s="25" t="s">
        <v>21</v>
      </c>
      <c r="F54" s="26" t="n">
        <f aca="false">L54</f>
        <v>478</v>
      </c>
      <c r="G54" s="26"/>
      <c r="H54" s="27" t="s">
        <v>22</v>
      </c>
      <c r="I54" s="27" t="s">
        <v>22</v>
      </c>
      <c r="J54" s="27" t="s">
        <v>22</v>
      </c>
      <c r="K54" s="27"/>
      <c r="L54" s="28" t="n">
        <v>478</v>
      </c>
      <c r="M54" s="28"/>
    </row>
    <row r="55" customFormat="false" ht="15.75" hidden="false" customHeight="true" outlineLevel="0" collapsed="false">
      <c r="A55" s="24" t="s">
        <v>23</v>
      </c>
      <c r="B55" s="24"/>
      <c r="C55" s="24"/>
      <c r="D55" s="24"/>
      <c r="E55" s="29" t="s">
        <v>24</v>
      </c>
      <c r="F55" s="30" t="s">
        <v>22</v>
      </c>
      <c r="G55" s="30"/>
      <c r="H55" s="31" t="n">
        <f aca="false">SUM(H57:H59)</f>
        <v>0</v>
      </c>
      <c r="I55" s="30" t="s">
        <v>22</v>
      </c>
      <c r="J55" s="32" t="n">
        <v>1</v>
      </c>
      <c r="K55" s="32"/>
      <c r="L55" s="33" t="n">
        <v>1</v>
      </c>
      <c r="M55" s="33"/>
    </row>
    <row r="56" customFormat="false" ht="15.75" hidden="false" customHeight="true" outlineLevel="0" collapsed="false">
      <c r="A56" s="24" t="s">
        <v>25</v>
      </c>
      <c r="B56" s="24"/>
      <c r="C56" s="24"/>
      <c r="D56" s="24"/>
      <c r="E56" s="29" t="s">
        <v>26</v>
      </c>
      <c r="F56" s="31" t="n">
        <f aca="false">SUM(H56,J56,L56)</f>
        <v>14</v>
      </c>
      <c r="G56" s="31"/>
      <c r="H56" s="31" t="n">
        <f aca="false">SUM(H58:H60)</f>
        <v>0</v>
      </c>
      <c r="I56" s="30" t="s">
        <v>22</v>
      </c>
      <c r="J56" s="31" t="n">
        <f aca="false">SUM(J58:J60)</f>
        <v>9</v>
      </c>
      <c r="K56" s="31"/>
      <c r="L56" s="34" t="n">
        <f aca="false">SUM(L59,L60)</f>
        <v>5</v>
      </c>
      <c r="M56" s="34"/>
    </row>
    <row r="57" customFormat="false" ht="15.75" hidden="false" customHeight="true" outlineLevel="0" collapsed="false">
      <c r="A57" s="35" t="s">
        <v>27</v>
      </c>
      <c r="B57" s="35"/>
      <c r="C57" s="35"/>
      <c r="D57" s="35"/>
      <c r="E57" s="36"/>
      <c r="F57" s="37"/>
      <c r="G57" s="37"/>
      <c r="H57" s="38"/>
      <c r="I57" s="38"/>
      <c r="J57" s="38"/>
      <c r="K57" s="38"/>
      <c r="L57" s="39"/>
      <c r="M57" s="39"/>
    </row>
    <row r="58" customFormat="false" ht="15.75" hidden="false" customHeight="true" outlineLevel="0" collapsed="false">
      <c r="A58" s="40" t="s">
        <v>28</v>
      </c>
      <c r="B58" s="40"/>
      <c r="C58" s="40"/>
      <c r="D58" s="40"/>
      <c r="E58" s="41" t="s">
        <v>29</v>
      </c>
      <c r="F58" s="42" t="n">
        <f aca="false">SUM(H58,J58)</f>
        <v>0</v>
      </c>
      <c r="G58" s="42"/>
      <c r="H58" s="43"/>
      <c r="I58" s="44" t="s">
        <v>22</v>
      </c>
      <c r="J58" s="45" t="n">
        <v>0</v>
      </c>
      <c r="K58" s="45"/>
      <c r="L58" s="46" t="s">
        <v>22</v>
      </c>
      <c r="M58" s="46"/>
    </row>
    <row r="59" customFormat="false" ht="15.75" hidden="false" customHeight="true" outlineLevel="0" collapsed="false">
      <c r="A59" s="47" t="s">
        <v>30</v>
      </c>
      <c r="B59" s="47"/>
      <c r="C59" s="47"/>
      <c r="D59" s="47"/>
      <c r="E59" s="29" t="s">
        <v>31</v>
      </c>
      <c r="F59" s="48" t="s">
        <v>22</v>
      </c>
      <c r="G59" s="48"/>
      <c r="H59" s="30" t="s">
        <v>22</v>
      </c>
      <c r="I59" s="30" t="s">
        <v>22</v>
      </c>
      <c r="J59" s="49" t="s">
        <v>22</v>
      </c>
      <c r="K59" s="49"/>
      <c r="L59" s="50" t="s">
        <v>22</v>
      </c>
      <c r="M59" s="50"/>
    </row>
    <row r="60" customFormat="false" ht="15.75" hidden="false" customHeight="true" outlineLevel="0" collapsed="false">
      <c r="A60" s="24" t="s">
        <v>32</v>
      </c>
      <c r="B60" s="24"/>
      <c r="C60" s="24"/>
      <c r="D60" s="24"/>
      <c r="E60" s="29" t="s">
        <v>33</v>
      </c>
      <c r="F60" s="31" t="n">
        <f aca="false">SUM(H60,J60,L60)</f>
        <v>14</v>
      </c>
      <c r="G60" s="31"/>
      <c r="H60" s="49"/>
      <c r="I60" s="30" t="s">
        <v>22</v>
      </c>
      <c r="J60" s="32" t="n">
        <v>9</v>
      </c>
      <c r="K60" s="32"/>
      <c r="L60" s="33" t="n">
        <v>5</v>
      </c>
      <c r="M60" s="33"/>
    </row>
    <row r="61" customFormat="false" ht="15.75" hidden="false" customHeight="true" outlineLevel="0" collapsed="false">
      <c r="A61" s="24" t="s">
        <v>34</v>
      </c>
      <c r="B61" s="24"/>
      <c r="C61" s="24"/>
      <c r="D61" s="24"/>
      <c r="E61" s="29" t="s">
        <v>35</v>
      </c>
      <c r="F61" s="31" t="n">
        <f aca="false">SUM(H61,J61)</f>
        <v>0</v>
      </c>
      <c r="G61" s="31"/>
      <c r="H61" s="49"/>
      <c r="I61" s="30" t="s">
        <v>22</v>
      </c>
      <c r="J61" s="32" t="n">
        <v>0</v>
      </c>
      <c r="K61" s="32"/>
      <c r="L61" s="51" t="s">
        <v>22</v>
      </c>
      <c r="M61" s="51"/>
    </row>
    <row r="62" customFormat="false" ht="16.5" hidden="false" customHeight="true" outlineLevel="0" collapsed="false">
      <c r="A62" s="24" t="s">
        <v>36</v>
      </c>
      <c r="B62" s="24"/>
      <c r="C62" s="24"/>
      <c r="D62" s="24"/>
      <c r="E62" s="52" t="s">
        <v>37</v>
      </c>
      <c r="F62" s="53" t="n">
        <f aca="false">SUM(H62,J62,L62)</f>
        <v>0</v>
      </c>
      <c r="G62" s="53"/>
      <c r="H62" s="54"/>
      <c r="I62" s="55" t="s">
        <v>22</v>
      </c>
      <c r="J62" s="56" t="n">
        <v>0</v>
      </c>
      <c r="K62" s="56"/>
      <c r="L62" s="57" t="n">
        <v>0</v>
      </c>
      <c r="M62" s="57"/>
    </row>
    <row r="63" customFormat="false" ht="16.5" hidden="false" customHeight="false" outlineLevel="0" collapsed="false">
      <c r="A63" s="58"/>
      <c r="B63" s="58"/>
      <c r="C63" s="58"/>
      <c r="D63" s="58"/>
      <c r="E63" s="58"/>
      <c r="F63" s="58"/>
      <c r="G63" s="59"/>
      <c r="H63" s="59"/>
      <c r="I63" s="59"/>
      <c r="J63" s="59"/>
      <c r="K63" s="60"/>
      <c r="L63" s="61"/>
      <c r="M63" s="61"/>
    </row>
    <row r="64" customFormat="false" ht="16.5" hidden="false" customHeight="false" outlineLevel="0" collapsed="false">
      <c r="A64" s="58"/>
      <c r="B64" s="58"/>
      <c r="C64" s="58"/>
      <c r="D64" s="58"/>
      <c r="E64" s="58"/>
      <c r="F64" s="58"/>
      <c r="G64" s="59"/>
      <c r="H64" s="59"/>
      <c r="I64" s="59"/>
      <c r="J64" s="59"/>
      <c r="K64" s="60"/>
      <c r="L64" s="61"/>
      <c r="M64" s="61"/>
    </row>
    <row r="65" customFormat="false" ht="16.5" hidden="false" customHeight="false" outlineLevel="0" collapsed="false">
      <c r="A65" s="58"/>
      <c r="B65" s="58"/>
      <c r="C65" s="58"/>
      <c r="D65" s="58"/>
      <c r="E65" s="58"/>
      <c r="F65" s="58"/>
      <c r="G65" s="59"/>
      <c r="H65" s="59"/>
      <c r="I65" s="59"/>
      <c r="J65" s="59"/>
      <c r="K65" s="60"/>
      <c r="L65" s="61"/>
      <c r="M65" s="61"/>
    </row>
    <row r="66" customFormat="false" ht="16.5" hidden="false" customHeight="false" outlineLevel="0" collapsed="false">
      <c r="A66" s="58"/>
      <c r="B66" s="58"/>
      <c r="C66" s="58"/>
      <c r="D66" s="58"/>
      <c r="E66" s="58"/>
      <c r="F66" s="58"/>
      <c r="G66" s="59"/>
      <c r="H66" s="59"/>
      <c r="I66" s="59"/>
      <c r="J66" s="59"/>
      <c r="K66" s="60"/>
      <c r="L66" s="61"/>
      <c r="M66" s="61"/>
    </row>
    <row r="67" customFormat="false" ht="16.5" hidden="false" customHeight="false" outlineLevel="0" collapsed="false">
      <c r="A67" s="58"/>
      <c r="B67" s="58"/>
      <c r="C67" s="58"/>
      <c r="D67" s="58"/>
      <c r="E67" s="58"/>
      <c r="F67" s="58"/>
      <c r="G67" s="59"/>
      <c r="H67" s="59"/>
      <c r="I67" s="59"/>
      <c r="J67" s="59"/>
      <c r="K67" s="60"/>
      <c r="L67" s="61"/>
      <c r="M67" s="61"/>
    </row>
    <row r="68" customFormat="false" ht="16.5" hidden="false" customHeight="false" outlineLevel="0" collapsed="false">
      <c r="A68" s="58"/>
      <c r="B68" s="58"/>
      <c r="C68" s="58"/>
      <c r="D68" s="58"/>
      <c r="E68" s="58"/>
      <c r="F68" s="58"/>
      <c r="G68" s="59"/>
      <c r="H68" s="59"/>
      <c r="I68" s="59"/>
      <c r="J68" s="59"/>
      <c r="K68" s="60"/>
      <c r="L68" s="61"/>
      <c r="M68" s="61"/>
    </row>
    <row r="69" customFormat="false" ht="16.5" hidden="false" customHeight="false" outlineLevel="0" collapsed="false">
      <c r="A69" s="58"/>
      <c r="B69" s="58"/>
      <c r="C69" s="58"/>
      <c r="D69" s="58"/>
      <c r="E69" s="58"/>
      <c r="F69" s="58"/>
      <c r="G69" s="59"/>
      <c r="H69" s="59"/>
      <c r="I69" s="59"/>
      <c r="J69" s="59"/>
      <c r="K69" s="60"/>
      <c r="L69" s="61"/>
      <c r="M69" s="61"/>
    </row>
    <row r="70" customFormat="false" ht="16.5" hidden="false" customHeight="false" outlineLevel="0" collapsed="false">
      <c r="A70" s="58"/>
      <c r="B70" s="58"/>
      <c r="C70" s="58"/>
      <c r="D70" s="58"/>
      <c r="E70" s="58"/>
      <c r="F70" s="58"/>
      <c r="G70" s="59"/>
      <c r="H70" s="59"/>
      <c r="I70" s="59"/>
      <c r="J70" s="59"/>
      <c r="K70" s="60"/>
      <c r="L70" s="61"/>
      <c r="M70" s="61"/>
    </row>
    <row r="71" customFormat="false" ht="16.5" hidden="false" customHeight="false" outlineLevel="0" collapsed="false">
      <c r="A71" s="58"/>
      <c r="B71" s="58"/>
      <c r="C71" s="58"/>
      <c r="D71" s="58"/>
      <c r="E71" s="58"/>
      <c r="F71" s="58"/>
      <c r="G71" s="59"/>
      <c r="H71" s="59"/>
      <c r="I71" s="59"/>
      <c r="J71" s="59"/>
      <c r="K71" s="60"/>
      <c r="L71" s="61"/>
      <c r="M71" s="61"/>
    </row>
    <row r="72" customFormat="false" ht="16.5" hidden="false" customHeight="false" outlineLevel="0" collapsed="false">
      <c r="A72" s="58"/>
      <c r="B72" s="58"/>
      <c r="C72" s="58"/>
      <c r="D72" s="58"/>
      <c r="E72" s="58"/>
      <c r="F72" s="58"/>
      <c r="G72" s="59"/>
      <c r="H72" s="59"/>
      <c r="I72" s="59"/>
      <c r="J72" s="59"/>
      <c r="K72" s="60"/>
      <c r="L72" s="61"/>
      <c r="M72" s="61"/>
    </row>
    <row r="73" customFormat="false" ht="16.5" hidden="false" customHeight="false" outlineLevel="0" collapsed="false">
      <c r="A73" s="58"/>
      <c r="B73" s="58"/>
      <c r="C73" s="58"/>
      <c r="D73" s="58"/>
      <c r="E73" s="58"/>
      <c r="F73" s="58"/>
      <c r="G73" s="59"/>
      <c r="H73" s="59"/>
      <c r="I73" s="59"/>
      <c r="J73" s="59"/>
      <c r="K73" s="60"/>
      <c r="L73" s="61"/>
      <c r="M73" s="61"/>
    </row>
    <row r="74" customFormat="false" ht="16.5" hidden="false" customHeight="false" outlineLevel="0" collapsed="false">
      <c r="A74" s="58"/>
      <c r="B74" s="58"/>
      <c r="C74" s="58"/>
      <c r="D74" s="58"/>
      <c r="E74" s="58"/>
      <c r="F74" s="58"/>
      <c r="G74" s="59"/>
      <c r="H74" s="59"/>
      <c r="I74" s="59"/>
      <c r="J74" s="59"/>
      <c r="K74" s="60"/>
      <c r="L74" s="61"/>
      <c r="M74" s="61"/>
    </row>
    <row r="75" customFormat="false" ht="16.5" hidden="false" customHeight="false" outlineLevel="0" collapsed="false">
      <c r="A75" s="58"/>
      <c r="B75" s="58"/>
      <c r="C75" s="58"/>
      <c r="D75" s="58"/>
      <c r="E75" s="58"/>
      <c r="F75" s="58"/>
      <c r="G75" s="59"/>
      <c r="H75" s="59"/>
      <c r="I75" s="59"/>
      <c r="J75" s="59"/>
      <c r="K75" s="60"/>
      <c r="L75" s="61"/>
      <c r="M75" s="61"/>
    </row>
    <row r="76" customFormat="false" ht="16.5" hidden="false" customHeight="false" outlineLevel="0" collapsed="false">
      <c r="A76" s="58"/>
      <c r="B76" s="58"/>
      <c r="C76" s="58"/>
      <c r="D76" s="58"/>
      <c r="E76" s="58"/>
      <c r="F76" s="58"/>
      <c r="G76" s="59"/>
      <c r="H76" s="59"/>
      <c r="I76" s="59"/>
      <c r="J76" s="59"/>
      <c r="K76" s="60"/>
      <c r="L76" s="61"/>
      <c r="M76" s="61"/>
    </row>
    <row r="77" customFormat="false" ht="16.5" hidden="false" customHeight="false" outlineLevel="0" collapsed="false">
      <c r="A77" s="58"/>
      <c r="B77" s="58"/>
      <c r="C77" s="58"/>
      <c r="D77" s="58"/>
      <c r="E77" s="58"/>
      <c r="F77" s="58"/>
      <c r="G77" s="59"/>
      <c r="H77" s="59"/>
      <c r="I77" s="59"/>
      <c r="J77" s="59"/>
      <c r="K77" s="60"/>
      <c r="L77" s="61"/>
      <c r="M77" s="61"/>
    </row>
    <row r="78" customFormat="false" ht="16.5" hidden="false" customHeight="false" outlineLevel="0" collapsed="false">
      <c r="A78" s="58"/>
      <c r="B78" s="58"/>
      <c r="C78" s="58"/>
      <c r="D78" s="58"/>
      <c r="E78" s="58"/>
      <c r="F78" s="58"/>
      <c r="G78" s="59"/>
      <c r="H78" s="59"/>
      <c r="I78" s="59"/>
      <c r="J78" s="59"/>
      <c r="K78" s="60"/>
      <c r="L78" s="61"/>
      <c r="M78" s="61"/>
    </row>
    <row r="79" customFormat="false" ht="16.5" hidden="false" customHeight="false" outlineLevel="0" collapsed="false">
      <c r="A79" s="58"/>
      <c r="B79" s="58"/>
      <c r="C79" s="58"/>
      <c r="D79" s="58"/>
      <c r="E79" s="58"/>
      <c r="F79" s="58"/>
      <c r="G79" s="59"/>
      <c r="H79" s="59"/>
      <c r="I79" s="59"/>
      <c r="J79" s="59"/>
      <c r="K79" s="60"/>
      <c r="L79" s="61"/>
      <c r="M79" s="61"/>
    </row>
    <row r="80" customFormat="false" ht="16.5" hidden="false" customHeight="false" outlineLevel="0" collapsed="false">
      <c r="A80" s="58"/>
      <c r="B80" s="58"/>
      <c r="C80" s="58"/>
      <c r="D80" s="58"/>
      <c r="E80" s="58"/>
      <c r="F80" s="58"/>
      <c r="G80" s="59"/>
      <c r="H80" s="59"/>
      <c r="I80" s="59"/>
      <c r="J80" s="59"/>
      <c r="K80" s="60"/>
      <c r="L80" s="61"/>
      <c r="M80" s="61"/>
    </row>
    <row r="81" customFormat="false" ht="16.5" hidden="false" customHeight="false" outlineLevel="0" collapsed="false">
      <c r="A81" s="58"/>
      <c r="B81" s="58"/>
      <c r="C81" s="58"/>
      <c r="D81" s="58"/>
      <c r="E81" s="58"/>
      <c r="F81" s="58"/>
      <c r="G81" s="59"/>
      <c r="H81" s="59"/>
      <c r="I81" s="59"/>
      <c r="J81" s="59"/>
      <c r="K81" s="60"/>
      <c r="L81" s="61"/>
      <c r="M81" s="61"/>
    </row>
    <row r="82" customFormat="false" ht="16.5" hidden="false" customHeight="false" outlineLevel="0" collapsed="false">
      <c r="A82" s="58"/>
      <c r="B82" s="58"/>
      <c r="C82" s="58"/>
      <c r="D82" s="58"/>
      <c r="E82" s="58"/>
      <c r="F82" s="58"/>
      <c r="G82" s="59"/>
      <c r="H82" s="59"/>
      <c r="I82" s="59"/>
      <c r="J82" s="59"/>
      <c r="K82" s="60"/>
      <c r="L82" s="61"/>
      <c r="M82" s="61"/>
    </row>
    <row r="83" customFormat="false" ht="16.5" hidden="false" customHeight="false" outlineLevel="0" collapsed="false">
      <c r="A83" s="58"/>
      <c r="B83" s="58"/>
      <c r="C83" s="58"/>
      <c r="D83" s="58"/>
      <c r="E83" s="58"/>
      <c r="F83" s="58"/>
      <c r="G83" s="59"/>
      <c r="H83" s="59"/>
      <c r="I83" s="59"/>
      <c r="J83" s="59"/>
      <c r="K83" s="60"/>
      <c r="L83" s="61"/>
      <c r="M83" s="61"/>
    </row>
    <row r="84" customFormat="false" ht="16.5" hidden="false" customHeight="false" outlineLevel="0" collapsed="false">
      <c r="A84" s="58"/>
      <c r="B84" s="58"/>
      <c r="C84" s="58"/>
      <c r="D84" s="58"/>
      <c r="E84" s="58"/>
      <c r="F84" s="58"/>
      <c r="G84" s="59"/>
      <c r="H84" s="59"/>
      <c r="I84" s="59"/>
      <c r="J84" s="59"/>
      <c r="K84" s="60"/>
      <c r="L84" s="61"/>
      <c r="M84" s="61"/>
    </row>
    <row r="85" customFormat="false" ht="16.5" hidden="false" customHeight="false" outlineLevel="0" collapsed="false">
      <c r="A85" s="58"/>
      <c r="B85" s="58"/>
      <c r="C85" s="58"/>
      <c r="D85" s="58"/>
      <c r="E85" s="58"/>
      <c r="F85" s="58"/>
      <c r="G85" s="59"/>
      <c r="H85" s="59"/>
      <c r="I85" s="59"/>
      <c r="J85" s="59"/>
      <c r="K85" s="60"/>
      <c r="L85" s="61"/>
      <c r="M85" s="61"/>
    </row>
    <row r="86" customFormat="false" ht="16.5" hidden="false" customHeight="false" outlineLevel="0" collapsed="false">
      <c r="A86" s="58"/>
      <c r="B86" s="58"/>
      <c r="C86" s="58"/>
      <c r="D86" s="58"/>
      <c r="E86" s="58"/>
      <c r="F86" s="58"/>
      <c r="G86" s="59"/>
      <c r="H86" s="59"/>
      <c r="I86" s="59"/>
      <c r="J86" s="59"/>
      <c r="K86" s="60"/>
      <c r="L86" s="61"/>
      <c r="M86" s="61"/>
    </row>
    <row r="87" customFormat="false" ht="16.5" hidden="false" customHeight="false" outlineLevel="0" collapsed="false">
      <c r="A87" s="58"/>
      <c r="B87" s="58"/>
      <c r="C87" s="58"/>
      <c r="D87" s="58"/>
      <c r="E87" s="58"/>
      <c r="F87" s="58"/>
      <c r="G87" s="59"/>
      <c r="H87" s="59"/>
      <c r="I87" s="59"/>
      <c r="J87" s="59"/>
      <c r="K87" s="60"/>
      <c r="L87" s="61"/>
      <c r="M87" s="61"/>
    </row>
    <row r="88" customFormat="false" ht="16.5" hidden="false" customHeight="false" outlineLevel="0" collapsed="false">
      <c r="A88" s="58"/>
      <c r="B88" s="58"/>
      <c r="C88" s="58"/>
      <c r="D88" s="58"/>
      <c r="E88" s="58"/>
      <c r="F88" s="58"/>
      <c r="G88" s="59"/>
      <c r="H88" s="59"/>
      <c r="I88" s="59"/>
      <c r="J88" s="59"/>
      <c r="K88" s="60"/>
      <c r="L88" s="61"/>
      <c r="M88" s="61"/>
    </row>
    <row r="89" customFormat="false" ht="16.5" hidden="false" customHeight="false" outlineLevel="0" collapsed="false">
      <c r="A89" s="58"/>
      <c r="B89" s="58"/>
      <c r="C89" s="58"/>
      <c r="D89" s="58"/>
      <c r="E89" s="58"/>
      <c r="F89" s="58"/>
      <c r="G89" s="59"/>
      <c r="H89" s="59"/>
      <c r="I89" s="59"/>
      <c r="J89" s="59"/>
      <c r="K89" s="60"/>
      <c r="L89" s="61"/>
      <c r="M89" s="61"/>
    </row>
    <row r="90" customFormat="false" ht="16.5" hidden="false" customHeight="false" outlineLevel="0" collapsed="false">
      <c r="A90" s="58"/>
      <c r="B90" s="58"/>
      <c r="C90" s="58"/>
      <c r="D90" s="58"/>
      <c r="E90" s="58"/>
      <c r="F90" s="58"/>
      <c r="G90" s="59"/>
      <c r="H90" s="59"/>
      <c r="I90" s="59"/>
      <c r="J90" s="59"/>
      <c r="K90" s="60"/>
      <c r="L90" s="61"/>
      <c r="M90" s="61"/>
    </row>
    <row r="91" customFormat="false" ht="16.5" hidden="false" customHeight="false" outlineLevel="0" collapsed="false">
      <c r="A91" s="58"/>
      <c r="B91" s="58"/>
      <c r="C91" s="58"/>
      <c r="D91" s="58"/>
      <c r="E91" s="58"/>
      <c r="F91" s="58"/>
      <c r="G91" s="59"/>
      <c r="H91" s="59"/>
      <c r="I91" s="59"/>
      <c r="J91" s="59"/>
      <c r="K91" s="60"/>
      <c r="L91" s="61"/>
      <c r="M91" s="61"/>
    </row>
    <row r="92" customFormat="false" ht="15" hidden="false" customHeight="true" outlineLevel="0" collapsed="false">
      <c r="A92" s="21" t="s">
        <v>38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="63" customFormat="true" ht="12" hidden="false" customHeight="true" outlineLevel="0" collapsed="false">
      <c r="A93" s="62" t="s">
        <v>12</v>
      </c>
      <c r="B93" s="62" t="s">
        <v>13</v>
      </c>
      <c r="C93" s="62" t="s">
        <v>39</v>
      </c>
      <c r="D93" s="62" t="s">
        <v>40</v>
      </c>
      <c r="E93" s="62"/>
      <c r="F93" s="62"/>
      <c r="G93" s="62"/>
      <c r="H93" s="62"/>
      <c r="I93" s="62"/>
      <c r="J93" s="62"/>
      <c r="K93" s="62"/>
      <c r="L93" s="62"/>
      <c r="M93" s="62"/>
    </row>
    <row r="94" s="63" customFormat="true" ht="12" hidden="false" customHeight="true" outlineLevel="0" collapsed="false">
      <c r="A94" s="62"/>
      <c r="B94" s="62"/>
      <c r="C94" s="62"/>
      <c r="D94" s="62" t="s">
        <v>41</v>
      </c>
      <c r="E94" s="62"/>
      <c r="F94" s="62"/>
      <c r="G94" s="62"/>
      <c r="H94" s="62"/>
      <c r="I94" s="62" t="s">
        <v>42</v>
      </c>
      <c r="J94" s="62" t="s">
        <v>43</v>
      </c>
      <c r="K94" s="62"/>
      <c r="L94" s="62"/>
      <c r="M94" s="62" t="s">
        <v>44</v>
      </c>
    </row>
    <row r="95" s="63" customFormat="true" ht="12" hidden="false" customHeight="true" outlineLevel="0" collapsed="false">
      <c r="A95" s="62"/>
      <c r="B95" s="62"/>
      <c r="C95" s="62"/>
      <c r="D95" s="62" t="s">
        <v>45</v>
      </c>
      <c r="E95" s="62" t="s">
        <v>46</v>
      </c>
      <c r="F95" s="62"/>
      <c r="G95" s="62"/>
      <c r="H95" s="62"/>
      <c r="I95" s="62"/>
      <c r="J95" s="62" t="s">
        <v>45</v>
      </c>
      <c r="K95" s="62" t="s">
        <v>46</v>
      </c>
      <c r="L95" s="62"/>
      <c r="M95" s="62"/>
    </row>
    <row r="96" s="63" customFormat="true" ht="72" hidden="false" customHeight="false" outlineLevel="0" collapsed="false">
      <c r="A96" s="62"/>
      <c r="B96" s="62"/>
      <c r="C96" s="62"/>
      <c r="D96" s="62"/>
      <c r="E96" s="62" t="s">
        <v>47</v>
      </c>
      <c r="F96" s="62" t="s">
        <v>48</v>
      </c>
      <c r="G96" s="62" t="s">
        <v>49</v>
      </c>
      <c r="H96" s="62" t="s">
        <v>50</v>
      </c>
      <c r="I96" s="62"/>
      <c r="J96" s="62"/>
      <c r="K96" s="62" t="s">
        <v>51</v>
      </c>
      <c r="L96" s="62" t="s">
        <v>52</v>
      </c>
      <c r="M96" s="62"/>
    </row>
    <row r="97" s="63" customFormat="true" ht="12.75" hidden="false" customHeight="false" outlineLevel="0" collapsed="false">
      <c r="A97" s="64" t="n">
        <v>1</v>
      </c>
      <c r="B97" s="65" t="n">
        <v>2</v>
      </c>
      <c r="C97" s="65" t="n">
        <v>3</v>
      </c>
      <c r="D97" s="65" t="n">
        <v>4</v>
      </c>
      <c r="E97" s="65" t="n">
        <v>5</v>
      </c>
      <c r="F97" s="65" t="n">
        <v>6</v>
      </c>
      <c r="G97" s="65" t="n">
        <v>7</v>
      </c>
      <c r="H97" s="65" t="n">
        <v>8</v>
      </c>
      <c r="I97" s="65" t="n">
        <v>9</v>
      </c>
      <c r="J97" s="65" t="n">
        <v>10</v>
      </c>
      <c r="K97" s="65" t="n">
        <v>11</v>
      </c>
      <c r="L97" s="65" t="n">
        <v>12</v>
      </c>
      <c r="M97" s="65" t="n">
        <v>13</v>
      </c>
    </row>
    <row r="98" s="71" customFormat="true" ht="31.5" hidden="false" customHeight="false" outlineLevel="0" collapsed="false">
      <c r="A98" s="66" t="s">
        <v>53</v>
      </c>
      <c r="B98" s="67" t="s">
        <v>54</v>
      </c>
      <c r="C98" s="68" t="n">
        <f aca="false">SUM(D98,J98,M98)</f>
        <v>0</v>
      </c>
      <c r="D98" s="69" t="n">
        <f aca="false">SUM(E98,G98,H98)</f>
        <v>0</v>
      </c>
      <c r="E98" s="69" t="n">
        <f aca="false">SUM(E100:E102)</f>
        <v>0</v>
      </c>
      <c r="F98" s="70" t="s">
        <v>22</v>
      </c>
      <c r="G98" s="69" t="n">
        <f aca="false">SUM(G100:G102)</f>
        <v>0</v>
      </c>
      <c r="H98" s="70" t="n">
        <f aca="false">H101</f>
        <v>0</v>
      </c>
      <c r="I98" s="70" t="s">
        <v>22</v>
      </c>
      <c r="J98" s="68" t="n">
        <f aca="false">SUM(K98,L98)</f>
        <v>0</v>
      </c>
      <c r="K98" s="68" t="n">
        <f aca="false">SUM(K100:K102)</f>
        <v>0</v>
      </c>
      <c r="L98" s="68" t="n">
        <f aca="false">SUM(L100,L101)</f>
        <v>0</v>
      </c>
      <c r="M98" s="69" t="n">
        <f aca="false">SUM(M100:M101)</f>
        <v>0</v>
      </c>
    </row>
    <row r="99" s="71" customFormat="true" ht="16.5" hidden="false" customHeight="false" outlineLevel="0" collapsed="false">
      <c r="A99" s="72" t="s">
        <v>55</v>
      </c>
      <c r="B99" s="73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="71" customFormat="true" ht="47.25" hidden="false" customHeight="false" outlineLevel="0" collapsed="false">
      <c r="A100" s="75" t="s">
        <v>56</v>
      </c>
      <c r="B100" s="76" t="s">
        <v>57</v>
      </c>
      <c r="C100" s="77" t="s">
        <v>22</v>
      </c>
      <c r="D100" s="77" t="s">
        <v>22</v>
      </c>
      <c r="E100" s="77" t="s">
        <v>22</v>
      </c>
      <c r="F100" s="77" t="s">
        <v>22</v>
      </c>
      <c r="G100" s="77" t="s">
        <v>22</v>
      </c>
      <c r="H100" s="77" t="s">
        <v>22</v>
      </c>
      <c r="I100" s="77" t="s">
        <v>22</v>
      </c>
      <c r="J100" s="77" t="s">
        <v>22</v>
      </c>
      <c r="K100" s="77" t="s">
        <v>22</v>
      </c>
      <c r="L100" s="77" t="s">
        <v>22</v>
      </c>
      <c r="M100" s="77" t="s">
        <v>22</v>
      </c>
    </row>
    <row r="101" s="71" customFormat="true" ht="31.5" hidden="false" customHeight="false" outlineLevel="0" collapsed="false">
      <c r="A101" s="78" t="s">
        <v>58</v>
      </c>
      <c r="B101" s="79" t="s">
        <v>59</v>
      </c>
      <c r="C101" s="80" t="n">
        <f aca="false">SUM(D101,J101,M101)</f>
        <v>0</v>
      </c>
      <c r="D101" s="81" t="n">
        <f aca="false">SUM(E101,G101,H101)</f>
        <v>0</v>
      </c>
      <c r="E101" s="82" t="n">
        <v>0</v>
      </c>
      <c r="F101" s="83" t="s">
        <v>22</v>
      </c>
      <c r="G101" s="82" t="n">
        <v>0</v>
      </c>
      <c r="H101" s="82" t="n">
        <v>0</v>
      </c>
      <c r="I101" s="83" t="s">
        <v>22</v>
      </c>
      <c r="J101" s="84" t="n">
        <f aca="false">SUM(K101,L101)</f>
        <v>0</v>
      </c>
      <c r="K101" s="85" t="n">
        <v>0</v>
      </c>
      <c r="L101" s="85" t="n">
        <f aca="false">[1]Распределение!G22</f>
        <v>0</v>
      </c>
      <c r="M101" s="82" t="n">
        <v>0</v>
      </c>
    </row>
    <row r="102" s="71" customFormat="true" ht="47.25" hidden="false" customHeight="false" outlineLevel="0" collapsed="false">
      <c r="A102" s="86" t="s">
        <v>60</v>
      </c>
      <c r="B102" s="79" t="s">
        <v>61</v>
      </c>
      <c r="C102" s="84" t="n">
        <f aca="false">SUM(D102,J102)</f>
        <v>0</v>
      </c>
      <c r="D102" s="81" t="n">
        <f aca="false">SUM(E102,G102)</f>
        <v>0</v>
      </c>
      <c r="E102" s="82" t="n">
        <v>0</v>
      </c>
      <c r="F102" s="83" t="s">
        <v>22</v>
      </c>
      <c r="G102" s="82" t="n">
        <v>0</v>
      </c>
      <c r="H102" s="83" t="s">
        <v>22</v>
      </c>
      <c r="I102" s="83" t="s">
        <v>22</v>
      </c>
      <c r="J102" s="84" t="n">
        <f aca="false">K102</f>
        <v>0</v>
      </c>
      <c r="K102" s="85" t="n">
        <v>0</v>
      </c>
      <c r="L102" s="83" t="s">
        <v>22</v>
      </c>
      <c r="M102" s="83" t="s">
        <v>22</v>
      </c>
    </row>
    <row r="103" s="71" customFormat="true" ht="31.5" hidden="false" customHeight="false" outlineLevel="0" collapsed="false">
      <c r="A103" s="78" t="s">
        <v>62</v>
      </c>
      <c r="B103" s="79" t="s">
        <v>63</v>
      </c>
      <c r="C103" s="84" t="n">
        <f aca="false">SUM(D103,J103)</f>
        <v>0</v>
      </c>
      <c r="D103" s="81" t="n">
        <f aca="false">SUM(E103,G103)</f>
        <v>0</v>
      </c>
      <c r="E103" s="82" t="n">
        <v>0</v>
      </c>
      <c r="F103" s="83" t="s">
        <v>22</v>
      </c>
      <c r="G103" s="82" t="n">
        <v>0</v>
      </c>
      <c r="H103" s="83" t="s">
        <v>22</v>
      </c>
      <c r="I103" s="83" t="s">
        <v>22</v>
      </c>
      <c r="J103" s="84" t="n">
        <f aca="false">K103</f>
        <v>0</v>
      </c>
      <c r="K103" s="85" t="n">
        <v>0</v>
      </c>
      <c r="L103" s="83" t="s">
        <v>22</v>
      </c>
      <c r="M103" s="83" t="s">
        <v>22</v>
      </c>
    </row>
    <row r="104" s="71" customFormat="true" ht="16.5" hidden="false" customHeight="false" outlineLevel="0" collapsed="false">
      <c r="A104" s="86" t="s">
        <v>64</v>
      </c>
      <c r="B104" s="79" t="s">
        <v>65</v>
      </c>
      <c r="C104" s="84" t="n">
        <f aca="false">SUM(D104,J104,M104)</f>
        <v>3298.4</v>
      </c>
      <c r="D104" s="81" t="n">
        <f aca="false">SUM(E104,G104,H104)</f>
        <v>0</v>
      </c>
      <c r="E104" s="81" t="n">
        <f aca="false">E107</f>
        <v>0</v>
      </c>
      <c r="F104" s="83" t="s">
        <v>22</v>
      </c>
      <c r="G104" s="81" t="n">
        <f aca="false">G107</f>
        <v>0</v>
      </c>
      <c r="H104" s="81" t="n">
        <f aca="false">SUM(H106:H107)</f>
        <v>0</v>
      </c>
      <c r="I104" s="83" t="s">
        <v>22</v>
      </c>
      <c r="J104" s="84" t="n">
        <f aca="false">SUM(K104,L104)</f>
        <v>3298.4</v>
      </c>
      <c r="K104" s="84" t="n">
        <f aca="false">K107</f>
        <v>0</v>
      </c>
      <c r="L104" s="87" t="n">
        <f aca="false">L107+L106</f>
        <v>3298.4</v>
      </c>
      <c r="M104" s="81" t="n">
        <f aca="false">SUM(M106:M107)</f>
        <v>0</v>
      </c>
    </row>
    <row r="105" s="71" customFormat="true" ht="16.5" hidden="false" customHeight="false" outlineLevel="0" collapsed="false">
      <c r="A105" s="72" t="s">
        <v>55</v>
      </c>
      <c r="B105" s="73"/>
      <c r="C105" s="74"/>
      <c r="D105" s="74"/>
      <c r="E105" s="74"/>
      <c r="F105" s="74"/>
      <c r="G105" s="74"/>
      <c r="H105" s="74"/>
      <c r="I105" s="74"/>
      <c r="J105" s="74"/>
      <c r="K105" s="88"/>
      <c r="L105" s="74"/>
      <c r="M105" s="89"/>
    </row>
    <row r="106" s="71" customFormat="true" ht="16.5" hidden="false" customHeight="false" outlineLevel="0" collapsed="false">
      <c r="A106" s="90" t="s">
        <v>66</v>
      </c>
      <c r="B106" s="91" t="s">
        <v>67</v>
      </c>
      <c r="C106" s="92" t="n">
        <f aca="false">L106</f>
        <v>3298.4</v>
      </c>
      <c r="D106" s="93" t="n">
        <f aca="false">H106</f>
        <v>0</v>
      </c>
      <c r="E106" s="77" t="s">
        <v>22</v>
      </c>
      <c r="F106" s="77" t="s">
        <v>22</v>
      </c>
      <c r="G106" s="77" t="s">
        <v>22</v>
      </c>
      <c r="H106" s="94" t="n">
        <v>0</v>
      </c>
      <c r="I106" s="77" t="s">
        <v>22</v>
      </c>
      <c r="J106" s="77" t="s">
        <v>22</v>
      </c>
      <c r="K106" s="95" t="s">
        <v>22</v>
      </c>
      <c r="L106" s="96" t="n">
        <f aca="false">[3]Распределение!M22</f>
        <v>3298.4</v>
      </c>
      <c r="M106" s="97" t="n">
        <v>0</v>
      </c>
    </row>
    <row r="107" s="71" customFormat="true" ht="16.5" hidden="false" customHeight="false" outlineLevel="0" collapsed="false">
      <c r="A107" s="78" t="s">
        <v>68</v>
      </c>
      <c r="B107" s="79" t="s">
        <v>69</v>
      </c>
      <c r="C107" s="84" t="n">
        <f aca="false">SUM(D107,J107,M107)</f>
        <v>0</v>
      </c>
      <c r="D107" s="81" t="n">
        <f aca="false">SUM(E107,G107,H107)</f>
        <v>0</v>
      </c>
      <c r="E107" s="82" t="n">
        <v>0</v>
      </c>
      <c r="F107" s="83" t="s">
        <v>22</v>
      </c>
      <c r="G107" s="82" t="n">
        <v>0</v>
      </c>
      <c r="H107" s="82" t="n">
        <v>0</v>
      </c>
      <c r="I107" s="83" t="s">
        <v>22</v>
      </c>
      <c r="J107" s="84" t="n">
        <f aca="false">SUM(K107,L107)</f>
        <v>0</v>
      </c>
      <c r="K107" s="85" t="n">
        <v>0</v>
      </c>
      <c r="L107" s="96" t="n">
        <f aca="false">[1]Распределение!O22</f>
        <v>0</v>
      </c>
      <c r="M107" s="82" t="n">
        <v>0</v>
      </c>
    </row>
    <row r="108" s="71" customFormat="true" ht="16.5" hidden="false" customHeight="false" outlineLevel="0" collapsed="false">
      <c r="A108" s="98" t="s">
        <v>70</v>
      </c>
      <c r="B108" s="79" t="s">
        <v>71</v>
      </c>
      <c r="C108" s="81" t="n">
        <f aca="false">SUM(D108,J108,M108)</f>
        <v>0</v>
      </c>
      <c r="D108" s="81" t="n">
        <f aca="false">SUM(E108,G108,H108)</f>
        <v>0</v>
      </c>
      <c r="E108" s="81" t="n">
        <f aca="false">SUM(E110:E112,E113,E114)</f>
        <v>0</v>
      </c>
      <c r="F108" s="83" t="s">
        <v>22</v>
      </c>
      <c r="G108" s="81" t="n">
        <f aca="false">SUM(G110:G112,G114)</f>
        <v>0</v>
      </c>
      <c r="H108" s="81" t="n">
        <f aca="false">SUM(H110:H114)</f>
        <v>0</v>
      </c>
      <c r="I108" s="83" t="s">
        <v>22</v>
      </c>
      <c r="J108" s="84" t="n">
        <f aca="false">SUM(K108,L108)</f>
        <v>0</v>
      </c>
      <c r="K108" s="81" t="n">
        <f aca="false">SUM(K110:K112,K114)</f>
        <v>0</v>
      </c>
      <c r="L108" s="84" t="n">
        <f aca="false">SUM(L110:L112,L114)</f>
        <v>0</v>
      </c>
      <c r="M108" s="81" t="n">
        <f aca="false">SUM(M110:M112,M114)</f>
        <v>0</v>
      </c>
    </row>
    <row r="109" s="71" customFormat="true" ht="16.5" hidden="false" customHeight="false" outlineLevel="0" collapsed="false">
      <c r="A109" s="72" t="s">
        <v>55</v>
      </c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="71" customFormat="true" ht="16.5" hidden="false" customHeight="false" outlineLevel="0" collapsed="false">
      <c r="A110" s="90" t="s">
        <v>72</v>
      </c>
      <c r="B110" s="91" t="s">
        <v>73</v>
      </c>
      <c r="C110" s="93" t="n">
        <f aca="false">SUM(D110,J110,M110)</f>
        <v>0</v>
      </c>
      <c r="D110" s="93" t="n">
        <f aca="false">SUM(E110,G110,H110)</f>
        <v>0</v>
      </c>
      <c r="E110" s="94" t="n">
        <v>0</v>
      </c>
      <c r="F110" s="77" t="s">
        <v>22</v>
      </c>
      <c r="G110" s="94" t="n">
        <v>0</v>
      </c>
      <c r="H110" s="94" t="n">
        <v>0</v>
      </c>
      <c r="I110" s="77" t="s">
        <v>22</v>
      </c>
      <c r="J110" s="92" t="n">
        <f aca="false">SUM(K110:L110)</f>
        <v>0</v>
      </c>
      <c r="K110" s="94" t="n">
        <v>0</v>
      </c>
      <c r="L110" s="96" t="n">
        <v>0</v>
      </c>
      <c r="M110" s="94" t="n">
        <v>0</v>
      </c>
    </row>
    <row r="111" s="71" customFormat="true" ht="16.5" hidden="false" customHeight="false" outlineLevel="0" collapsed="false">
      <c r="A111" s="99" t="s">
        <v>74</v>
      </c>
      <c r="B111" s="100" t="s">
        <v>75</v>
      </c>
      <c r="C111" s="81" t="n">
        <f aca="false">SUM(D111,J111,M111)</f>
        <v>0</v>
      </c>
      <c r="D111" s="81" t="n">
        <f aca="false">SUM(E111,G111,H111)</f>
        <v>0</v>
      </c>
      <c r="E111" s="82" t="n">
        <v>0</v>
      </c>
      <c r="F111" s="83" t="s">
        <v>22</v>
      </c>
      <c r="G111" s="82" t="n">
        <v>0</v>
      </c>
      <c r="H111" s="82" t="n">
        <v>0</v>
      </c>
      <c r="I111" s="83" t="s">
        <v>22</v>
      </c>
      <c r="J111" s="81" t="n">
        <f aca="false">SUM(K111:L111)</f>
        <v>0</v>
      </c>
      <c r="K111" s="82" t="n">
        <v>0</v>
      </c>
      <c r="L111" s="82" t="n">
        <v>0</v>
      </c>
      <c r="M111" s="82" t="n">
        <v>0</v>
      </c>
    </row>
    <row r="112" s="71" customFormat="true" ht="16.5" hidden="false" customHeight="false" outlineLevel="0" collapsed="false">
      <c r="A112" s="101" t="s">
        <v>76</v>
      </c>
      <c r="B112" s="102" t="s">
        <v>77</v>
      </c>
      <c r="C112" s="81" t="n">
        <f aca="false">SUM(D112,J112,M112)</f>
        <v>0</v>
      </c>
      <c r="D112" s="81" t="n">
        <f aca="false">SUM(E112,G112,H112)</f>
        <v>0</v>
      </c>
      <c r="E112" s="82" t="n">
        <v>0</v>
      </c>
      <c r="F112" s="83" t="s">
        <v>22</v>
      </c>
      <c r="G112" s="82" t="n">
        <v>0</v>
      </c>
      <c r="H112" s="82" t="n">
        <v>0</v>
      </c>
      <c r="I112" s="83" t="s">
        <v>22</v>
      </c>
      <c r="J112" s="81" t="n">
        <f aca="false">SUM(K112:L112)</f>
        <v>0</v>
      </c>
      <c r="K112" s="82"/>
      <c r="L112" s="82" t="n">
        <v>0</v>
      </c>
      <c r="M112" s="82" t="n">
        <v>0</v>
      </c>
    </row>
    <row r="113" s="71" customFormat="true" ht="16.5" hidden="false" customHeight="false" outlineLevel="0" collapsed="false">
      <c r="A113" s="101" t="s">
        <v>78</v>
      </c>
      <c r="B113" s="102" t="s">
        <v>79</v>
      </c>
      <c r="C113" s="81" t="n">
        <f aca="false">D113</f>
        <v>0</v>
      </c>
      <c r="D113" s="81" t="n">
        <f aca="false">H113+E113</f>
        <v>0</v>
      </c>
      <c r="E113" s="82" t="n">
        <v>0</v>
      </c>
      <c r="F113" s="83" t="s">
        <v>22</v>
      </c>
      <c r="G113" s="83" t="s">
        <v>22</v>
      </c>
      <c r="H113" s="82" t="n">
        <v>0</v>
      </c>
      <c r="I113" s="83" t="s">
        <v>22</v>
      </c>
      <c r="J113" s="83" t="s">
        <v>22</v>
      </c>
      <c r="K113" s="83" t="s">
        <v>22</v>
      </c>
      <c r="L113" s="83" t="s">
        <v>22</v>
      </c>
      <c r="M113" s="83" t="s">
        <v>22</v>
      </c>
    </row>
    <row r="114" s="71" customFormat="true" ht="16.5" hidden="false" customHeight="false" outlineLevel="0" collapsed="false">
      <c r="A114" s="101" t="s">
        <v>80</v>
      </c>
      <c r="B114" s="102" t="s">
        <v>81</v>
      </c>
      <c r="C114" s="81" t="n">
        <f aca="false">SUM(D114,J114,M114)</f>
        <v>0</v>
      </c>
      <c r="D114" s="81" t="n">
        <f aca="false">SUM(E114,G114,H114)</f>
        <v>0</v>
      </c>
      <c r="E114" s="82" t="n">
        <v>0</v>
      </c>
      <c r="F114" s="83" t="s">
        <v>22</v>
      </c>
      <c r="G114" s="82" t="n">
        <v>0</v>
      </c>
      <c r="H114" s="82" t="n">
        <v>0</v>
      </c>
      <c r="I114" s="83" t="s">
        <v>22</v>
      </c>
      <c r="J114" s="81" t="n">
        <f aca="false">SUM(K114:L114)</f>
        <v>0</v>
      </c>
      <c r="K114" s="82"/>
      <c r="L114" s="82"/>
      <c r="M114" s="82"/>
    </row>
    <row r="115" s="71" customFormat="true" ht="16.5" hidden="false" customHeight="false" outlineLevel="0" collapsed="false">
      <c r="A115" s="101" t="s">
        <v>82</v>
      </c>
      <c r="B115" s="102" t="s">
        <v>83</v>
      </c>
      <c r="C115" s="81" t="n">
        <f aca="false">SUM(D115,J115,M115)</f>
        <v>0</v>
      </c>
      <c r="D115" s="81" t="n">
        <f aca="false">SUM(E115,G115,H115)</f>
        <v>0</v>
      </c>
      <c r="E115" s="81" t="n">
        <f aca="false">E118</f>
        <v>0</v>
      </c>
      <c r="F115" s="83" t="s">
        <v>22</v>
      </c>
      <c r="G115" s="81" t="n">
        <f aca="false">G118</f>
        <v>0</v>
      </c>
      <c r="H115" s="81" t="n">
        <f aca="false">SUM(H117:H118)</f>
        <v>0</v>
      </c>
      <c r="I115" s="83" t="s">
        <v>22</v>
      </c>
      <c r="J115" s="81" t="n">
        <f aca="false">SUM(K115:L115)</f>
        <v>0</v>
      </c>
      <c r="K115" s="81" t="n">
        <f aca="false">K118</f>
        <v>0</v>
      </c>
      <c r="L115" s="81" t="n">
        <f aca="false">SUM(L117:L118)</f>
        <v>0</v>
      </c>
      <c r="M115" s="81" t="n">
        <f aca="false">SUM(M117:M118)</f>
        <v>0</v>
      </c>
    </row>
    <row r="116" s="71" customFormat="true" ht="16.5" hidden="false" customHeight="false" outlineLevel="0" collapsed="false">
      <c r="A116" s="72" t="s">
        <v>55</v>
      </c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</row>
    <row r="117" s="71" customFormat="true" ht="16.5" hidden="false" customHeight="false" outlineLevel="0" collapsed="false">
      <c r="A117" s="75" t="s">
        <v>84</v>
      </c>
      <c r="B117" s="76" t="s">
        <v>85</v>
      </c>
      <c r="C117" s="93" t="n">
        <f aca="false">SUM(D117,J117,M117)</f>
        <v>0</v>
      </c>
      <c r="D117" s="93" t="n">
        <f aca="false">H117</f>
        <v>0</v>
      </c>
      <c r="E117" s="77" t="s">
        <v>22</v>
      </c>
      <c r="F117" s="77" t="s">
        <v>22</v>
      </c>
      <c r="G117" s="77" t="s">
        <v>22</v>
      </c>
      <c r="H117" s="94" t="n">
        <v>0</v>
      </c>
      <c r="I117" s="77" t="s">
        <v>22</v>
      </c>
      <c r="J117" s="93" t="n">
        <f aca="false">L117</f>
        <v>0</v>
      </c>
      <c r="K117" s="77" t="s">
        <v>22</v>
      </c>
      <c r="L117" s="94" t="n">
        <v>0</v>
      </c>
      <c r="M117" s="94" t="n">
        <v>0</v>
      </c>
    </row>
    <row r="118" s="71" customFormat="true" ht="16.5" hidden="false" customHeight="false" outlineLevel="0" collapsed="false">
      <c r="A118" s="101" t="s">
        <v>86</v>
      </c>
      <c r="B118" s="102" t="s">
        <v>87</v>
      </c>
      <c r="C118" s="81" t="n">
        <f aca="false">SUM(D118,J118,M118)</f>
        <v>0</v>
      </c>
      <c r="D118" s="81" t="n">
        <f aca="false">SUM(E118,G118,H118)</f>
        <v>0</v>
      </c>
      <c r="E118" s="82" t="n">
        <v>0</v>
      </c>
      <c r="F118" s="83" t="s">
        <v>22</v>
      </c>
      <c r="G118" s="82" t="n">
        <v>0</v>
      </c>
      <c r="H118" s="82" t="n">
        <v>0</v>
      </c>
      <c r="I118" s="83" t="s">
        <v>22</v>
      </c>
      <c r="J118" s="81" t="n">
        <f aca="false">SUM(K118:L118)</f>
        <v>0</v>
      </c>
      <c r="K118" s="82" t="n">
        <v>0</v>
      </c>
      <c r="L118" s="82" t="n">
        <v>0</v>
      </c>
      <c r="M118" s="82" t="n">
        <v>0</v>
      </c>
    </row>
    <row r="119" s="71" customFormat="true" ht="16.5" hidden="false" customHeight="false" outlineLevel="0" collapsed="false">
      <c r="A119" s="103" t="s">
        <v>88</v>
      </c>
      <c r="B119" s="79" t="s">
        <v>89</v>
      </c>
      <c r="C119" s="84" t="n">
        <f aca="false">SUM(D119,J119,M119)</f>
        <v>0</v>
      </c>
      <c r="D119" s="81" t="n">
        <f aca="false">SUM(E119,G119,H119)</f>
        <v>0</v>
      </c>
      <c r="E119" s="82" t="n">
        <v>0</v>
      </c>
      <c r="F119" s="83" t="s">
        <v>22</v>
      </c>
      <c r="G119" s="82" t="n">
        <v>0</v>
      </c>
      <c r="H119" s="82" t="n">
        <v>0</v>
      </c>
      <c r="I119" s="83" t="s">
        <v>22</v>
      </c>
      <c r="J119" s="84" t="n">
        <f aca="false">SUM(K119:L119)</f>
        <v>0</v>
      </c>
      <c r="K119" s="85" t="n">
        <v>0</v>
      </c>
      <c r="L119" s="85" t="n">
        <v>0</v>
      </c>
      <c r="M119" s="82" t="n">
        <v>0</v>
      </c>
    </row>
    <row r="120" s="71" customFormat="true" ht="16.5" hidden="false" customHeight="false" outlineLevel="0" collapsed="false">
      <c r="A120" s="104" t="s">
        <v>90</v>
      </c>
      <c r="B120" s="102" t="s">
        <v>91</v>
      </c>
      <c r="C120" s="81" t="n">
        <f aca="false">SUM(D120,J120,M120)</f>
        <v>0</v>
      </c>
      <c r="D120" s="81" t="n">
        <f aca="false">SUM(E120,G120,H120)</f>
        <v>0</v>
      </c>
      <c r="E120" s="82" t="n">
        <v>0</v>
      </c>
      <c r="F120" s="83" t="s">
        <v>22</v>
      </c>
      <c r="G120" s="82" t="n">
        <v>0</v>
      </c>
      <c r="H120" s="82" t="n">
        <v>0</v>
      </c>
      <c r="I120" s="83" t="s">
        <v>22</v>
      </c>
      <c r="J120" s="81" t="n">
        <f aca="false">SUM(K120:L120)</f>
        <v>0</v>
      </c>
      <c r="K120" s="82" t="n">
        <v>0</v>
      </c>
      <c r="L120" s="82" t="n">
        <v>0</v>
      </c>
      <c r="M120" s="82" t="n">
        <v>0</v>
      </c>
    </row>
    <row r="121" s="71" customFormat="true" ht="31.5" hidden="false" customHeight="false" outlineLevel="0" collapsed="false">
      <c r="A121" s="86" t="s">
        <v>92</v>
      </c>
      <c r="B121" s="79" t="s">
        <v>93</v>
      </c>
      <c r="C121" s="84" t="n">
        <f aca="false">SUM(D121,J121,M121)</f>
        <v>0</v>
      </c>
      <c r="D121" s="81" t="n">
        <f aca="false">SUM(E121,G121,H121)</f>
        <v>0</v>
      </c>
      <c r="E121" s="81" t="n">
        <f aca="false">SUM(E124:E126)</f>
        <v>0</v>
      </c>
      <c r="F121" s="83" t="s">
        <v>22</v>
      </c>
      <c r="G121" s="81" t="n">
        <f aca="false">SUM(G124:G126)</f>
        <v>0</v>
      </c>
      <c r="H121" s="81" t="n">
        <f aca="false">SUM(H123:H126)</f>
        <v>0</v>
      </c>
      <c r="I121" s="83" t="s">
        <v>22</v>
      </c>
      <c r="J121" s="84" t="n">
        <f aca="false">SUM(K121:L121)</f>
        <v>0</v>
      </c>
      <c r="K121" s="84" t="n">
        <f aca="false">SUM(K124:K126)</f>
        <v>0</v>
      </c>
      <c r="L121" s="84" t="n">
        <f aca="false">SUM(L123:L126)</f>
        <v>0</v>
      </c>
      <c r="M121" s="81" t="n">
        <f aca="false">SUM(M124:M125)</f>
        <v>0</v>
      </c>
    </row>
    <row r="122" s="71" customFormat="true" ht="16.5" hidden="false" customHeight="false" outlineLevel="0" collapsed="false">
      <c r="A122" s="72" t="s">
        <v>55</v>
      </c>
      <c r="B122" s="105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</row>
    <row r="123" s="71" customFormat="true" ht="31.5" hidden="false" customHeight="false" outlineLevel="0" collapsed="false">
      <c r="A123" s="75" t="s">
        <v>94</v>
      </c>
      <c r="B123" s="76" t="s">
        <v>95</v>
      </c>
      <c r="C123" s="93" t="n">
        <f aca="false">SUM(D123,J123)</f>
        <v>0</v>
      </c>
      <c r="D123" s="93" t="n">
        <f aca="false">H123</f>
        <v>0</v>
      </c>
      <c r="E123" s="77" t="s">
        <v>22</v>
      </c>
      <c r="F123" s="77" t="s">
        <v>22</v>
      </c>
      <c r="G123" s="77" t="s">
        <v>22</v>
      </c>
      <c r="H123" s="94" t="n">
        <v>0</v>
      </c>
      <c r="I123" s="77" t="s">
        <v>22</v>
      </c>
      <c r="J123" s="106" t="n">
        <f aca="false">L123</f>
        <v>0</v>
      </c>
      <c r="K123" s="77" t="s">
        <v>22</v>
      </c>
      <c r="L123" s="94"/>
      <c r="M123" s="77" t="s">
        <v>22</v>
      </c>
    </row>
    <row r="124" s="71" customFormat="true" ht="31.5" hidden="false" customHeight="false" outlineLevel="0" collapsed="false">
      <c r="A124" s="99" t="s">
        <v>96</v>
      </c>
      <c r="B124" s="100" t="s">
        <v>97</v>
      </c>
      <c r="C124" s="84" t="n">
        <f aca="false">SUM(D124,J124,M124)</f>
        <v>0</v>
      </c>
      <c r="D124" s="81" t="n">
        <f aca="false">SUM(E124,G124,H124)</f>
        <v>0</v>
      </c>
      <c r="E124" s="82" t="n">
        <v>0</v>
      </c>
      <c r="F124" s="83" t="s">
        <v>22</v>
      </c>
      <c r="G124" s="82" t="n">
        <v>0</v>
      </c>
      <c r="H124" s="82" t="n">
        <v>0</v>
      </c>
      <c r="I124" s="83" t="s">
        <v>22</v>
      </c>
      <c r="J124" s="84" t="n">
        <f aca="false">SUM(K124:L124)</f>
        <v>0</v>
      </c>
      <c r="K124" s="82" t="n">
        <v>0</v>
      </c>
      <c r="L124" s="82" t="n">
        <v>0</v>
      </c>
      <c r="M124" s="82" t="n">
        <v>0</v>
      </c>
    </row>
    <row r="125" s="71" customFormat="true" ht="31.5" hidden="false" customHeight="false" outlineLevel="0" collapsed="false">
      <c r="A125" s="78" t="s">
        <v>98</v>
      </c>
      <c r="B125" s="79" t="s">
        <v>99</v>
      </c>
      <c r="C125" s="84" t="n">
        <f aca="false">SUM(D125,J125,M125)</f>
        <v>0</v>
      </c>
      <c r="D125" s="81" t="n">
        <f aca="false">SUM(E125,G125,H125)</f>
        <v>0</v>
      </c>
      <c r="E125" s="82" t="n">
        <v>0</v>
      </c>
      <c r="F125" s="83" t="s">
        <v>22</v>
      </c>
      <c r="G125" s="82" t="n">
        <v>0</v>
      </c>
      <c r="H125" s="82" t="n">
        <v>0</v>
      </c>
      <c r="I125" s="83" t="s">
        <v>22</v>
      </c>
      <c r="J125" s="84" t="n">
        <f aca="false">SUM(K125:L125)</f>
        <v>0</v>
      </c>
      <c r="K125" s="85" t="n">
        <v>0</v>
      </c>
      <c r="L125" s="85" t="n">
        <v>0</v>
      </c>
      <c r="M125" s="82" t="n">
        <v>0</v>
      </c>
    </row>
    <row r="126" s="71" customFormat="true" ht="16.5" hidden="false" customHeight="false" outlineLevel="0" collapsed="false">
      <c r="A126" s="101" t="s">
        <v>100</v>
      </c>
      <c r="B126" s="102" t="s">
        <v>101</v>
      </c>
      <c r="C126" s="81" t="n">
        <f aca="false">SUM(D126,J126)</f>
        <v>0</v>
      </c>
      <c r="D126" s="81" t="n">
        <f aca="false">SUM(E126,G126,H126)</f>
        <v>0</v>
      </c>
      <c r="E126" s="82" t="n">
        <v>0</v>
      </c>
      <c r="F126" s="83" t="s">
        <v>22</v>
      </c>
      <c r="G126" s="82" t="n">
        <v>0</v>
      </c>
      <c r="H126" s="82" t="n">
        <v>0</v>
      </c>
      <c r="I126" s="83" t="s">
        <v>22</v>
      </c>
      <c r="J126" s="81" t="n">
        <f aca="false">SUM(K126:L126)</f>
        <v>0</v>
      </c>
      <c r="K126" s="82" t="n">
        <v>0</v>
      </c>
      <c r="L126" s="82" t="n">
        <v>0</v>
      </c>
      <c r="M126" s="107" t="s">
        <v>22</v>
      </c>
    </row>
    <row r="127" s="71" customFormat="true" ht="31.5" hidden="false" customHeight="false" outlineLevel="0" collapsed="false">
      <c r="A127" s="86" t="s">
        <v>102</v>
      </c>
      <c r="B127" s="79" t="s">
        <v>103</v>
      </c>
      <c r="C127" s="84" t="n">
        <f aca="false">SUM(D127,J127,M127)</f>
        <v>0</v>
      </c>
      <c r="D127" s="81" t="n">
        <f aca="false">SUM(E127,G127,H127)</f>
        <v>0</v>
      </c>
      <c r="E127" s="81" t="n">
        <f aca="false">SUM(E130:E132)</f>
        <v>0</v>
      </c>
      <c r="F127" s="83" t="s">
        <v>22</v>
      </c>
      <c r="G127" s="81" t="n">
        <f aca="false">SUM(G130:G132)</f>
        <v>0</v>
      </c>
      <c r="H127" s="81" t="n">
        <f aca="false">SUM(H129:H132)</f>
        <v>0</v>
      </c>
      <c r="I127" s="83" t="s">
        <v>22</v>
      </c>
      <c r="J127" s="84" t="n">
        <f aca="false">SUM(K127:L127)</f>
        <v>0</v>
      </c>
      <c r="K127" s="84" t="n">
        <f aca="false">SUM(K130:K132)</f>
        <v>0</v>
      </c>
      <c r="L127" s="84" t="n">
        <f aca="false">SUM(L129:L132)</f>
        <v>0</v>
      </c>
      <c r="M127" s="81" t="n">
        <f aca="false">SUM(M129:M132)</f>
        <v>0</v>
      </c>
    </row>
    <row r="128" s="71" customFormat="true" ht="16.5" hidden="false" customHeight="false" outlineLevel="0" collapsed="false">
      <c r="A128" s="108" t="s">
        <v>55</v>
      </c>
      <c r="B128" s="109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</row>
    <row r="129" s="71" customFormat="true" ht="16.5" hidden="false" customHeight="false" outlineLevel="0" collapsed="false">
      <c r="A129" s="110" t="s">
        <v>104</v>
      </c>
      <c r="B129" s="111" t="s">
        <v>105</v>
      </c>
      <c r="C129" s="92" t="n">
        <f aca="false">SUM(D129,I129,J129,M129)</f>
        <v>0</v>
      </c>
      <c r="D129" s="93" t="n">
        <f aca="false">H129</f>
        <v>0</v>
      </c>
      <c r="E129" s="112" t="s">
        <v>22</v>
      </c>
      <c r="F129" s="77" t="s">
        <v>22</v>
      </c>
      <c r="G129" s="77" t="s">
        <v>22</v>
      </c>
      <c r="H129" s="94" t="n">
        <v>0</v>
      </c>
      <c r="I129" s="77" t="s">
        <v>22</v>
      </c>
      <c r="J129" s="92" t="n">
        <f aca="false">L129</f>
        <v>0</v>
      </c>
      <c r="K129" s="77" t="s">
        <v>22</v>
      </c>
      <c r="L129" s="96" t="n">
        <f aca="false">[2]Лист1!P31</f>
        <v>0</v>
      </c>
      <c r="M129" s="94" t="n">
        <v>0</v>
      </c>
    </row>
    <row r="130" s="71" customFormat="true" ht="16.5" hidden="false" customHeight="false" outlineLevel="0" collapsed="false">
      <c r="A130" s="86" t="s">
        <v>106</v>
      </c>
      <c r="B130" s="79" t="s">
        <v>107</v>
      </c>
      <c r="C130" s="84" t="n">
        <f aca="false">SUM(D130,J130,M130)</f>
        <v>0</v>
      </c>
      <c r="D130" s="81" t="n">
        <f aca="false">SUM(E130,G130,H130)</f>
        <v>0</v>
      </c>
      <c r="E130" s="82" t="n">
        <v>0</v>
      </c>
      <c r="F130" s="83" t="s">
        <v>22</v>
      </c>
      <c r="G130" s="82" t="n">
        <v>0</v>
      </c>
      <c r="H130" s="82" t="n">
        <v>0</v>
      </c>
      <c r="I130" s="83" t="s">
        <v>22</v>
      </c>
      <c r="J130" s="84" t="n">
        <f aca="false">SUM(K130:L130)</f>
        <v>0</v>
      </c>
      <c r="K130" s="85" t="n">
        <v>0</v>
      </c>
      <c r="L130" s="85" t="n">
        <v>0</v>
      </c>
      <c r="M130" s="82" t="n">
        <v>0</v>
      </c>
    </row>
    <row r="131" s="71" customFormat="true" ht="31.5" hidden="false" customHeight="false" outlineLevel="0" collapsed="false">
      <c r="A131" s="99" t="s">
        <v>108</v>
      </c>
      <c r="B131" s="100" t="s">
        <v>109</v>
      </c>
      <c r="C131" s="84" t="n">
        <f aca="false">SUM(D131,J131,M131)</f>
        <v>0</v>
      </c>
      <c r="D131" s="81" t="n">
        <f aca="false">SUM(E131,G131,H131)</f>
        <v>0</v>
      </c>
      <c r="E131" s="82" t="n">
        <v>0</v>
      </c>
      <c r="F131" s="83" t="s">
        <v>22</v>
      </c>
      <c r="G131" s="82" t="n">
        <v>0</v>
      </c>
      <c r="H131" s="82" t="n">
        <v>0</v>
      </c>
      <c r="I131" s="83" t="s">
        <v>22</v>
      </c>
      <c r="J131" s="84" t="n">
        <f aca="false">SUM(K131:L131)</f>
        <v>0</v>
      </c>
      <c r="K131" s="82" t="n">
        <v>0</v>
      </c>
      <c r="L131" s="82" t="n">
        <v>0</v>
      </c>
      <c r="M131" s="82" t="n">
        <v>0</v>
      </c>
    </row>
    <row r="132" s="71" customFormat="true" ht="31.5" hidden="false" customHeight="false" outlineLevel="0" collapsed="false">
      <c r="A132" s="113" t="s">
        <v>110</v>
      </c>
      <c r="B132" s="79" t="s">
        <v>111</v>
      </c>
      <c r="C132" s="84" t="n">
        <f aca="false">SUM(D132,J132,M132)</f>
        <v>0</v>
      </c>
      <c r="D132" s="81" t="n">
        <f aca="false">SUM(E132,G132,H132)</f>
        <v>0</v>
      </c>
      <c r="E132" s="82" t="n">
        <v>0</v>
      </c>
      <c r="F132" s="83" t="s">
        <v>22</v>
      </c>
      <c r="G132" s="82" t="n">
        <v>0</v>
      </c>
      <c r="H132" s="82" t="n">
        <v>0</v>
      </c>
      <c r="I132" s="83" t="s">
        <v>22</v>
      </c>
      <c r="J132" s="84" t="n">
        <f aca="false">SUM(K132:L132)</f>
        <v>0</v>
      </c>
      <c r="K132" s="85" t="n">
        <v>0</v>
      </c>
      <c r="L132" s="82" t="n">
        <v>0</v>
      </c>
      <c r="M132" s="82" t="n">
        <v>0</v>
      </c>
    </row>
    <row r="133" s="71" customFormat="true" ht="31.5" hidden="false" customHeight="false" outlineLevel="0" collapsed="false">
      <c r="A133" s="78" t="s">
        <v>112</v>
      </c>
      <c r="B133" s="79" t="s">
        <v>113</v>
      </c>
      <c r="C133" s="81" t="n">
        <f aca="false">SUM(D133,J133,M133)</f>
        <v>1290</v>
      </c>
      <c r="D133" s="81" t="n">
        <f aca="false">SUM(E133,G133,H133)</f>
        <v>0</v>
      </c>
      <c r="E133" s="82" t="n">
        <v>0</v>
      </c>
      <c r="F133" s="83" t="s">
        <v>22</v>
      </c>
      <c r="G133" s="82" t="n">
        <v>0</v>
      </c>
      <c r="H133" s="82" t="n">
        <v>0</v>
      </c>
      <c r="I133" s="83" t="s">
        <v>22</v>
      </c>
      <c r="J133" s="84" t="n">
        <f aca="false">SUM(K133:L133)</f>
        <v>1290</v>
      </c>
      <c r="K133" s="85" t="n">
        <v>0</v>
      </c>
      <c r="L133" s="85" t="n">
        <f aca="false">[3]Распределение!T22</f>
        <v>1290</v>
      </c>
      <c r="M133" s="82" t="n">
        <v>0</v>
      </c>
    </row>
    <row r="134" s="71" customFormat="true" ht="31.5" hidden="false" customHeight="false" outlineLevel="0" collapsed="false">
      <c r="A134" s="101" t="s">
        <v>114</v>
      </c>
      <c r="B134" s="102" t="s">
        <v>115</v>
      </c>
      <c r="C134" s="81" t="n">
        <f aca="false">SUM(D134,J134,M134)</f>
        <v>0</v>
      </c>
      <c r="D134" s="81" t="n">
        <f aca="false">SUM(E134,G134,H134)</f>
        <v>0</v>
      </c>
      <c r="E134" s="82" t="n">
        <v>0</v>
      </c>
      <c r="F134" s="83" t="s">
        <v>22</v>
      </c>
      <c r="G134" s="82" t="n">
        <v>0</v>
      </c>
      <c r="H134" s="82" t="n">
        <v>0</v>
      </c>
      <c r="I134" s="83" t="s">
        <v>22</v>
      </c>
      <c r="J134" s="81" t="n">
        <f aca="false">SUM(K134:L134)</f>
        <v>0</v>
      </c>
      <c r="K134" s="82" t="n">
        <v>0</v>
      </c>
      <c r="L134" s="82" t="n">
        <v>0</v>
      </c>
      <c r="M134" s="82" t="n">
        <v>0</v>
      </c>
    </row>
    <row r="135" s="71" customFormat="true" ht="15.75" hidden="false" customHeight="true" outlineLevel="0" collapsed="false">
      <c r="A135" s="86" t="s">
        <v>116</v>
      </c>
      <c r="B135" s="79" t="s">
        <v>117</v>
      </c>
      <c r="C135" s="84" t="n">
        <f aca="false">SUM(D135,J135,M135)</f>
        <v>4588.4</v>
      </c>
      <c r="D135" s="81" t="n">
        <f aca="false">SUM(E135,G135,H135)</f>
        <v>0</v>
      </c>
      <c r="E135" s="81" t="n">
        <f aca="false">SUM(E98,E103,E104,E115,E108,E119,E120,E121,E127,E133,E134)</f>
        <v>0</v>
      </c>
      <c r="F135" s="83" t="s">
        <v>22</v>
      </c>
      <c r="G135" s="81" t="n">
        <f aca="false">SUM(G98,G103,G104,G115,G108,G119,G120,G121,G127,G133,G134)</f>
        <v>0</v>
      </c>
      <c r="H135" s="81" t="n">
        <f aca="false">SUM(H101,H104,H115,H108,H119,H120,H121,H127,H133,H134)</f>
        <v>0</v>
      </c>
      <c r="I135" s="83" t="s">
        <v>22</v>
      </c>
      <c r="J135" s="84" t="n">
        <f aca="false">SUM(J98,J103,J104,J115,J108,J119,J120,J121,J127,J133,J134)</f>
        <v>4588.4</v>
      </c>
      <c r="K135" s="84" t="n">
        <f aca="false">SUM(K98,K103,K104,K115,K108,K119,K120,K121,K127,K133,K134)</f>
        <v>0</v>
      </c>
      <c r="L135" s="84" t="n">
        <f aca="false">SUM(L98,L104,L115,L108,L119,L120,L121,L127,L133,L134)</f>
        <v>4588.4</v>
      </c>
      <c r="M135" s="81" t="n">
        <f aca="false">SUM(M98,M104,M115,M108,M119,M120,M121,M127,M133,M134)</f>
        <v>0</v>
      </c>
    </row>
    <row r="136" s="71" customFormat="true" ht="15.75" hidden="false" customHeight="true" outlineLevel="0" collapsed="false">
      <c r="A136" s="86" t="s">
        <v>118</v>
      </c>
      <c r="B136" s="79" t="s">
        <v>119</v>
      </c>
      <c r="C136" s="85" t="n">
        <f aca="false">[3]Распределение!C20</f>
        <v>4676</v>
      </c>
      <c r="D136" s="83" t="s">
        <v>22</v>
      </c>
      <c r="E136" s="83" t="s">
        <v>22</v>
      </c>
      <c r="F136" s="83" t="s">
        <v>22</v>
      </c>
      <c r="G136" s="83" t="s">
        <v>22</v>
      </c>
      <c r="H136" s="83" t="s">
        <v>22</v>
      </c>
      <c r="I136" s="83" t="s">
        <v>22</v>
      </c>
      <c r="J136" s="83" t="s">
        <v>22</v>
      </c>
      <c r="K136" s="83" t="s">
        <v>22</v>
      </c>
      <c r="L136" s="83" t="s">
        <v>22</v>
      </c>
      <c r="M136" s="83" t="s">
        <v>22</v>
      </c>
    </row>
    <row r="137" s="71" customFormat="true" ht="15.75" hidden="false" customHeight="true" outlineLevel="0" collapsed="false">
      <c r="A137" s="114" t="s">
        <v>120</v>
      </c>
      <c r="B137" s="115" t="s">
        <v>121</v>
      </c>
      <c r="C137" s="116" t="n">
        <f aca="false">ROUND(SUM(C136,-C135),2)</f>
        <v>87.6</v>
      </c>
      <c r="D137" s="117" t="s">
        <v>22</v>
      </c>
      <c r="E137" s="117" t="s">
        <v>22</v>
      </c>
      <c r="F137" s="117" t="s">
        <v>22</v>
      </c>
      <c r="G137" s="117" t="s">
        <v>22</v>
      </c>
      <c r="H137" s="117" t="s">
        <v>22</v>
      </c>
      <c r="I137" s="117" t="s">
        <v>22</v>
      </c>
      <c r="J137" s="117" t="s">
        <v>22</v>
      </c>
      <c r="K137" s="117" t="s">
        <v>22</v>
      </c>
      <c r="L137" s="117" t="s">
        <v>22</v>
      </c>
      <c r="M137" s="117" t="s">
        <v>22</v>
      </c>
    </row>
    <row r="138" s="58" customFormat="true" ht="15.75" hidden="false" customHeight="true" outlineLevel="0" collapsed="false">
      <c r="A138" s="118" t="s">
        <v>122</v>
      </c>
      <c r="B138" s="119" t="s">
        <v>123</v>
      </c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  <row r="139" s="58" customFormat="true" ht="31.5" hidden="false" customHeight="true" outlineLevel="0" collapsed="false">
      <c r="A139" s="120"/>
      <c r="B139" s="119" t="s">
        <v>124</v>
      </c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="58" customFormat="true" ht="12" hidden="false" customHeight="true" outlineLevel="0" collapsed="false">
      <c r="A140" s="120"/>
      <c r="B140" s="119" t="s">
        <v>125</v>
      </c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="71" customFormat="true" ht="31.5" hidden="false" customHeight="true" outlineLevel="0" collapsed="false">
      <c r="A141" s="120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58"/>
    </row>
    <row r="142" s="124" customFormat="true" ht="47.25" hidden="false" customHeight="true" outlineLevel="0" collapsed="false">
      <c r="A142" s="12" t="s">
        <v>126</v>
      </c>
      <c r="B142" s="15" t="s">
        <v>127</v>
      </c>
      <c r="C142" s="15"/>
      <c r="D142" s="15"/>
      <c r="E142" s="15"/>
      <c r="F142" s="15"/>
      <c r="G142" s="15"/>
      <c r="H142" s="60"/>
      <c r="I142" s="121"/>
      <c r="J142" s="122"/>
      <c r="K142" s="71"/>
      <c r="L142" s="123" t="s">
        <v>128</v>
      </c>
      <c r="M142" s="123"/>
    </row>
    <row r="143" s="124" customFormat="true" ht="12.75" hidden="false" customHeight="true" outlineLevel="0" collapsed="false">
      <c r="B143" s="125" t="s">
        <v>129</v>
      </c>
      <c r="C143" s="125"/>
      <c r="D143" s="125"/>
      <c r="E143" s="125"/>
      <c r="F143" s="125"/>
      <c r="G143" s="125"/>
      <c r="H143" s="63"/>
      <c r="I143" s="126" t="s">
        <v>130</v>
      </c>
      <c r="J143" s="126"/>
      <c r="K143" s="127"/>
      <c r="L143" s="126" t="s">
        <v>131</v>
      </c>
      <c r="M143" s="126"/>
    </row>
    <row r="144" s="131" customFormat="true" ht="47.25" hidden="false" customHeight="true" outlineLevel="0" collapsed="false">
      <c r="A144" s="124"/>
      <c r="B144" s="128"/>
      <c r="C144" s="128"/>
      <c r="D144" s="128"/>
      <c r="E144" s="128"/>
      <c r="F144" s="128"/>
      <c r="G144" s="128"/>
      <c r="H144" s="61" t="s">
        <v>132</v>
      </c>
      <c r="I144" s="129"/>
      <c r="J144" s="130"/>
      <c r="K144" s="124"/>
      <c r="L144" s="63"/>
      <c r="M144" s="63"/>
    </row>
    <row r="145" s="124" customFormat="true" ht="33" hidden="false" customHeight="true" outlineLevel="0" collapsed="false">
      <c r="A145" s="12" t="s">
        <v>133</v>
      </c>
      <c r="B145" s="132" t="s">
        <v>127</v>
      </c>
      <c r="C145" s="132"/>
      <c r="D145" s="132"/>
      <c r="E145" s="132"/>
      <c r="F145" s="132"/>
      <c r="G145" s="132"/>
      <c r="H145" s="131"/>
      <c r="I145" s="133"/>
      <c r="J145" s="133"/>
      <c r="K145" s="131"/>
      <c r="L145" s="123" t="s">
        <v>134</v>
      </c>
      <c r="M145" s="123"/>
    </row>
    <row r="146" s="119" customFormat="true" ht="35.45" hidden="false" customHeight="true" outlineLevel="0" collapsed="false">
      <c r="A146" s="124"/>
      <c r="B146" s="125" t="s">
        <v>135</v>
      </c>
      <c r="C146" s="125"/>
      <c r="D146" s="125"/>
      <c r="E146" s="125"/>
      <c r="F146" s="125"/>
      <c r="G146" s="125"/>
      <c r="H146" s="63"/>
      <c r="I146" s="126" t="s">
        <v>130</v>
      </c>
      <c r="J146" s="126"/>
      <c r="K146" s="124"/>
      <c r="L146" s="126" t="s">
        <v>131</v>
      </c>
      <c r="M146" s="126"/>
    </row>
    <row r="147" s="119" customFormat="true" ht="12.75" hidden="false" customHeight="true" outlineLevel="0" collapsed="false">
      <c r="A147" s="134" t="s">
        <v>136</v>
      </c>
      <c r="B147" s="134"/>
    </row>
    <row r="148" customFormat="false" ht="15" hidden="false" customHeight="false" outlineLevel="0" collapsed="false">
      <c r="A148" s="128" t="s">
        <v>137</v>
      </c>
      <c r="B148" s="12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</row>
    <row r="149" customFormat="false" ht="15" hidden="false" customHeight="true" outlineLevel="0" collapsed="false">
      <c r="A149" s="135" t="s">
        <v>138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6"/>
    </row>
    <row r="150" customFormat="false" ht="15" hidden="false" customHeight="true" outlineLevel="0" collapsed="false">
      <c r="A150" s="137" t="s">
        <v>139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6"/>
    </row>
  </sheetData>
  <mergeCells count="89">
    <mergeCell ref="K2:M2"/>
    <mergeCell ref="K10:M10"/>
    <mergeCell ref="A12:L12"/>
    <mergeCell ref="A13:L13"/>
    <mergeCell ref="K16:L16"/>
    <mergeCell ref="A17:C17"/>
    <mergeCell ref="D17:F17"/>
    <mergeCell ref="A19:C19"/>
    <mergeCell ref="D19:K19"/>
    <mergeCell ref="D20:K20"/>
    <mergeCell ref="A23:G23"/>
    <mergeCell ref="A50:M50"/>
    <mergeCell ref="A51:D52"/>
    <mergeCell ref="E51:E52"/>
    <mergeCell ref="F51:G52"/>
    <mergeCell ref="H51:M51"/>
    <mergeCell ref="J52:K52"/>
    <mergeCell ref="L52:M52"/>
    <mergeCell ref="A53:D53"/>
    <mergeCell ref="F53:G53"/>
    <mergeCell ref="J53:K53"/>
    <mergeCell ref="L53:M53"/>
    <mergeCell ref="A54:D54"/>
    <mergeCell ref="F54:G54"/>
    <mergeCell ref="J54:K54"/>
    <mergeCell ref="L54:M54"/>
    <mergeCell ref="A55:D55"/>
    <mergeCell ref="F55:G55"/>
    <mergeCell ref="J55:K55"/>
    <mergeCell ref="L55:M55"/>
    <mergeCell ref="A56:D56"/>
    <mergeCell ref="F56:G56"/>
    <mergeCell ref="J56:K56"/>
    <mergeCell ref="L56:M56"/>
    <mergeCell ref="A57:D57"/>
    <mergeCell ref="F57:G57"/>
    <mergeCell ref="J57:K57"/>
    <mergeCell ref="L57:M57"/>
    <mergeCell ref="A58:D58"/>
    <mergeCell ref="F58:G58"/>
    <mergeCell ref="J58:K58"/>
    <mergeCell ref="L58:M58"/>
    <mergeCell ref="A59:D59"/>
    <mergeCell ref="F59:G59"/>
    <mergeCell ref="J59:K59"/>
    <mergeCell ref="L59:M59"/>
    <mergeCell ref="A60:D60"/>
    <mergeCell ref="F60:G60"/>
    <mergeCell ref="J60:K60"/>
    <mergeCell ref="L60:M60"/>
    <mergeCell ref="A61:D61"/>
    <mergeCell ref="F61:G61"/>
    <mergeCell ref="J61:K61"/>
    <mergeCell ref="L61:M61"/>
    <mergeCell ref="A62:D62"/>
    <mergeCell ref="F62:G62"/>
    <mergeCell ref="J62:K62"/>
    <mergeCell ref="L62:M62"/>
    <mergeCell ref="A92:M92"/>
    <mergeCell ref="A93:A96"/>
    <mergeCell ref="B93:B96"/>
    <mergeCell ref="C93:C96"/>
    <mergeCell ref="D93:M93"/>
    <mergeCell ref="D94:H94"/>
    <mergeCell ref="I94:I96"/>
    <mergeCell ref="J94:L94"/>
    <mergeCell ref="M94:M96"/>
    <mergeCell ref="D95:D96"/>
    <mergeCell ref="E95:H95"/>
    <mergeCell ref="J95:J96"/>
    <mergeCell ref="K95:L95"/>
    <mergeCell ref="B138:M138"/>
    <mergeCell ref="B139:K139"/>
    <mergeCell ref="B140:K140"/>
    <mergeCell ref="B141:L141"/>
    <mergeCell ref="B142:G142"/>
    <mergeCell ref="L142:M142"/>
    <mergeCell ref="B143:G143"/>
    <mergeCell ref="I143:J143"/>
    <mergeCell ref="L143:M143"/>
    <mergeCell ref="B144:G144"/>
    <mergeCell ref="B145:G145"/>
    <mergeCell ref="L145:M145"/>
    <mergeCell ref="B146:G146"/>
    <mergeCell ref="I146:J146"/>
    <mergeCell ref="L146:M146"/>
    <mergeCell ref="A147:B147"/>
    <mergeCell ref="A149:J149"/>
    <mergeCell ref="A150:J150"/>
  </mergeCells>
  <printOptions headings="false" gridLines="false" gridLinesSet="true" horizontalCentered="false" verticalCentered="false"/>
  <pageMargins left="0.708333333333333" right="0.390277777777778" top="0.747916666666667" bottom="0.747916666666667" header="0.511805555555555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LibreOffice/6.0.6.1$Linux_X86_64 LibreOffice_project/00$Build-1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2022-11-22T02:14:37Z</dcterms:created>
  <dc:creator>Лохова Ю.Г.</dc:creator>
  <dc:description/>
  <dc:language>ru-RU</dc:language>
  <cp:lastModifiedBy/>
  <cp:lastPrinted>2022-11-23T15:03:41Z</cp:lastPrinted>
  <dcterms:modified xsi:type="dcterms:W3CDTF">2022-11-23T15:03:50Z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